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ORK\Bower BI\الصناعة\تقرير متابعة النشاط الصناعي 2024\"/>
    </mc:Choice>
  </mc:AlternateContent>
  <xr:revisionPtr revIDLastSave="0" documentId="13_ncr:1_{EDDDE9D6-B8FE-48A9-9BA6-57CAC9C93467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ملخص عام للتقرير" sheetId="1" r:id="rId1"/>
    <sheet name="مفتاح" sheetId="12" r:id="rId2"/>
    <sheet name="المستهدف والمحقق" sheetId="2" r:id="rId3"/>
    <sheet name="المبيعات" sheetId="3" r:id="rId4"/>
    <sheet name="صادرات" sheetId="14" r:id="rId5"/>
    <sheet name="الاجور والمرتبات" sheetId="7" r:id="rId6"/>
    <sheet name="القوى العاملة" sheetId="6" r:id="rId7"/>
    <sheet name="القوة العاملة" sheetId="11" r:id="rId8"/>
    <sheet name="القوة العاملة خاص" sheetId="9" r:id="rId9"/>
    <sheet name="شركات ومصانع القطاع الخاص" sheetId="8" r:id="rId10"/>
    <sheet name="المشروعات" sheetId="4" r:id="rId11"/>
    <sheet name="المخلفات الصناعية" sheetId="10" r:id="rId12"/>
    <sheet name="تفصيل المبيعات" sheetId="13" r:id="rId13"/>
  </sheets>
  <calcPr calcId="191029"/>
</workbook>
</file>

<file path=xl/calcChain.xml><?xml version="1.0" encoding="utf-8"?>
<calcChain xmlns="http://schemas.openxmlformats.org/spreadsheetml/2006/main">
  <c r="D59" i="13" l="1"/>
  <c r="F2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</calcChain>
</file>

<file path=xl/sharedStrings.xml><?xml version="1.0" encoding="utf-8"?>
<sst xmlns="http://schemas.openxmlformats.org/spreadsheetml/2006/main" count="656" uniqueCount="191">
  <si>
    <t>البيان</t>
  </si>
  <si>
    <t>الإجمالي</t>
  </si>
  <si>
    <t>قيمة الاجور</t>
  </si>
  <si>
    <t>المدفوعات للخزانة</t>
  </si>
  <si>
    <t>حجم الاستثمار</t>
  </si>
  <si>
    <t>القيمة المضافة</t>
  </si>
  <si>
    <t>نسبة  المحقق
 للمستهدف %</t>
  </si>
  <si>
    <t>الشركة الليبية للحديد والصلب</t>
  </si>
  <si>
    <t xml:space="preserve">شركة الشاحنات والحافلات </t>
  </si>
  <si>
    <t>الشركة الليبية للجرارات</t>
  </si>
  <si>
    <t>الشركة الوطنية للمقطورات</t>
  </si>
  <si>
    <t>الشركة العامة للخردة</t>
  </si>
  <si>
    <t>شركة طرابلس لتعبية المياه الصحية 
والمشروبات</t>
  </si>
  <si>
    <t>الاجمالـــــــــــــــــــــــــــى</t>
  </si>
  <si>
    <t>قيمة المبيعات المحلية</t>
  </si>
  <si>
    <t>قيمة الصادرات</t>
  </si>
  <si>
    <t>القيمة بالالف دينار</t>
  </si>
  <si>
    <t>التكلفة الكلية للمشروعات</t>
  </si>
  <si>
    <t>القيمة المدفوعة 01/01 حتى
2024.12.31</t>
  </si>
  <si>
    <t>نسبة الإنجاز المالية %</t>
  </si>
  <si>
    <t>الشركة</t>
  </si>
  <si>
    <t>عمالة وطنية</t>
  </si>
  <si>
    <t>عمالة مغتربة</t>
  </si>
  <si>
    <t>اجمالي العمالة</t>
  </si>
  <si>
    <t>مركز البحوث الصناعية</t>
  </si>
  <si>
    <t>الأجور والمرتبات</t>
  </si>
  <si>
    <t>المبالغ المدفوعة للخزانة</t>
  </si>
  <si>
    <t>شركات ومصانع القطاع الخاص  التي وافتنا ببطاقات المعلومات الصناعية خلال عام 2024 م</t>
  </si>
  <si>
    <t>نوع الإنتاج</t>
  </si>
  <si>
    <t>وحدة الكمية</t>
  </si>
  <si>
    <t>الطاقة المتاحة سنويا</t>
  </si>
  <si>
    <t>إجمالي عدد العمالة</t>
  </si>
  <si>
    <t xml:space="preserve">شركة الجيد للصناعات الغذائية </t>
  </si>
  <si>
    <t>منتجات غذائية</t>
  </si>
  <si>
    <t>طن</t>
  </si>
  <si>
    <t>شركة مفازا للصناعات البتروكيماوية</t>
  </si>
  <si>
    <t>زيوت</t>
  </si>
  <si>
    <t>شركة اليجانت للشوكلاطه</t>
  </si>
  <si>
    <t>شركةالقلتلة للصناعات الهندسية</t>
  </si>
  <si>
    <t>منتجات حديدية</t>
  </si>
  <si>
    <t>قطعة</t>
  </si>
  <si>
    <t>شركة مصراتة لصناعة أنابيب البلاستيك</t>
  </si>
  <si>
    <t>أنابيب بلاستيكية</t>
  </si>
  <si>
    <t>شركة الغزالة للدهانات</t>
  </si>
  <si>
    <t>مصنع كرزاز للصناعات البلاستيكية</t>
  </si>
  <si>
    <t>كراسي وطاولات</t>
  </si>
  <si>
    <t>شركة النجاح للألواح العازلة</t>
  </si>
  <si>
    <t>ألواح عازلة</t>
  </si>
  <si>
    <t>م2</t>
  </si>
  <si>
    <t>شركة المجمع الاستثماري لصناعة مواد البناء</t>
  </si>
  <si>
    <t>شركة الرملة لصناعة الألأت الصناعية والكهروميكانيكية</t>
  </si>
  <si>
    <t>صهر معادن</t>
  </si>
  <si>
    <t>حسب الطلب</t>
  </si>
  <si>
    <t>شركةالمغدر لصهر وتشكيل المعادن</t>
  </si>
  <si>
    <t>قص المسطحات الحديدية</t>
  </si>
  <si>
    <t>شركة النير للصابون ومواد التنظيف</t>
  </si>
  <si>
    <t>صابون ومطهرات</t>
  </si>
  <si>
    <t>مصنع العاصمة لصناعة الغازات الطبية والصناعية</t>
  </si>
  <si>
    <t>غازات</t>
  </si>
  <si>
    <t>لتر</t>
  </si>
  <si>
    <t>مصنع السهم لصناعة الغازات الطبية والصناعية</t>
  </si>
  <si>
    <t>الاجمالي</t>
  </si>
  <si>
    <t>المستهدف</t>
  </si>
  <si>
    <t>المحقق</t>
  </si>
  <si>
    <t>شركة طرابلس لتعبية المياه الصحية والمشروبات</t>
  </si>
  <si>
    <t>عمال غير ليبيين</t>
  </si>
  <si>
    <t>عمال ليبيين</t>
  </si>
  <si>
    <t>سيراميك</t>
  </si>
  <si>
    <t>طلاء</t>
  </si>
  <si>
    <t>المبيعات</t>
  </si>
  <si>
    <t>العمالة</t>
  </si>
  <si>
    <t>الاجور</t>
  </si>
  <si>
    <t>القطاع</t>
  </si>
  <si>
    <t>وسائل النقل</t>
  </si>
  <si>
    <t>درسات وبحوث</t>
  </si>
  <si>
    <t>المخلفات الصناعية</t>
  </si>
  <si>
    <t>المصنع</t>
  </si>
  <si>
    <t>المخلفات</t>
  </si>
  <si>
    <t>الوحدة</t>
  </si>
  <si>
    <t>الكمية</t>
  </si>
  <si>
    <t>التخلص منها</t>
  </si>
  <si>
    <t>الطمي الجاف</t>
  </si>
  <si>
    <t>الخبث</t>
  </si>
  <si>
    <t>قشور الدرفلة</t>
  </si>
  <si>
    <t>درافيل مستهلكة</t>
  </si>
  <si>
    <t>اكاسيد مختلطة</t>
  </si>
  <si>
    <t>بوابات منزلقة مستهلكة</t>
  </si>
  <si>
    <t>الجير المحروق</t>
  </si>
  <si>
    <t>غبار الافران</t>
  </si>
  <si>
    <t>غبار الحديد الاسفنجي</t>
  </si>
  <si>
    <t>مسحوق الحديد الاسفنجي</t>
  </si>
  <si>
    <t>مسحوق الحديد المقوب</t>
  </si>
  <si>
    <t>مخلفات الموزعات</t>
  </si>
  <si>
    <t>مسحوق حديد اسفنجي فينس</t>
  </si>
  <si>
    <t>حديد مختزل مغربل</t>
  </si>
  <si>
    <t>جالو بلاستيك</t>
  </si>
  <si>
    <t>براميل حديد فارغة</t>
  </si>
  <si>
    <t>مسحوق مكورات خام أكسيد حديد</t>
  </si>
  <si>
    <t>أكسيد المعالجة الكيميائية</t>
  </si>
  <si>
    <t>الطوب الحراري</t>
  </si>
  <si>
    <t>الاخشاب</t>
  </si>
  <si>
    <t>مخلفات الصيانة والبناء</t>
  </si>
  <si>
    <t>نايلون وكرتون</t>
  </si>
  <si>
    <t>حديد مقولب متكلس</t>
  </si>
  <si>
    <t>طمي متكلس</t>
  </si>
  <si>
    <t>أشجار</t>
  </si>
  <si>
    <t>حجر جيري</t>
  </si>
  <si>
    <t>كتل براثق الصب</t>
  </si>
  <si>
    <t>حبال حديدية</t>
  </si>
  <si>
    <t>مخلفات الة قطع الخردة</t>
  </si>
  <si>
    <t>اتربة</t>
  </si>
  <si>
    <t>مخلفات السيور</t>
  </si>
  <si>
    <t>مصفيات المستهلكات</t>
  </si>
  <si>
    <t>براميل بلاستيكية</t>
  </si>
  <si>
    <t>قشور متكلسة</t>
  </si>
  <si>
    <t>الزيوت</t>
  </si>
  <si>
    <t>رحلة</t>
  </si>
  <si>
    <t>طوبة</t>
  </si>
  <si>
    <t>برميل</t>
  </si>
  <si>
    <t>كتلة</t>
  </si>
  <si>
    <t>شركة الشاحنات والحافلات</t>
  </si>
  <si>
    <t>سائلة</t>
  </si>
  <si>
    <t>م3</t>
  </si>
  <si>
    <t>محطة معالجة مياه الصرف</t>
  </si>
  <si>
    <t>تباع</t>
  </si>
  <si>
    <t>ذكور</t>
  </si>
  <si>
    <t>اناث</t>
  </si>
  <si>
    <t>مهندس</t>
  </si>
  <si>
    <t>فني</t>
  </si>
  <si>
    <t>عمالة عادية</t>
  </si>
  <si>
    <t>اداري</t>
  </si>
  <si>
    <t>مالي</t>
  </si>
  <si>
    <t>قطاع خاص</t>
  </si>
  <si>
    <t>قطاع عام</t>
  </si>
  <si>
    <t>الدولة</t>
  </si>
  <si>
    <t>القيمة</t>
  </si>
  <si>
    <t>السوق</t>
  </si>
  <si>
    <t>السلعة</t>
  </si>
  <si>
    <t>محلي</t>
  </si>
  <si>
    <t>حديد تسليح</t>
  </si>
  <si>
    <t>أسلاك</t>
  </si>
  <si>
    <t>قطاعات</t>
  </si>
  <si>
    <t>لفات على الساخن</t>
  </si>
  <si>
    <t>لفات مجدولة</t>
  </si>
  <si>
    <t>صفائح على الساخن</t>
  </si>
  <si>
    <t>لفات على البارد مصلدة</t>
  </si>
  <si>
    <t>لفات على البارد غير  معالجة حرارا</t>
  </si>
  <si>
    <t>لفائف على البارد</t>
  </si>
  <si>
    <t>حديد مقولب على البارد</t>
  </si>
  <si>
    <t>لفات معالجة كيميائيا</t>
  </si>
  <si>
    <t>كتل وعروق</t>
  </si>
  <si>
    <t>بلاطات</t>
  </si>
  <si>
    <t>حديد مقولب على الساخن</t>
  </si>
  <si>
    <t>أكسيد خام الحديد</t>
  </si>
  <si>
    <t>مخلفات حديدة</t>
  </si>
  <si>
    <t>حديد اسفنجي</t>
  </si>
  <si>
    <t>مسحوق حديد مقولب</t>
  </si>
  <si>
    <t>حديد مقولب</t>
  </si>
  <si>
    <t>طمي</t>
  </si>
  <si>
    <t>مادة أكسيد الحديد</t>
  </si>
  <si>
    <t>تركيا</t>
  </si>
  <si>
    <t>اسبانيا</t>
  </si>
  <si>
    <t>إيطاليا</t>
  </si>
  <si>
    <t>المانيا</t>
  </si>
  <si>
    <t>هولندا</t>
  </si>
  <si>
    <t>الجزائر</t>
  </si>
  <si>
    <t>بريطانيا</t>
  </si>
  <si>
    <t>المغرب</t>
  </si>
  <si>
    <t>البرتغال</t>
  </si>
  <si>
    <t>مصر</t>
  </si>
  <si>
    <t>النيجر</t>
  </si>
  <si>
    <t>بلجيكا</t>
  </si>
  <si>
    <t>رومانيا</t>
  </si>
  <si>
    <t>تونس</t>
  </si>
  <si>
    <t>اليونان</t>
  </si>
  <si>
    <t>فرنسا</t>
  </si>
  <si>
    <t>خارجي</t>
  </si>
  <si>
    <t>قطع غيار جرارات زراعية</t>
  </si>
  <si>
    <t>حافلة سياحية</t>
  </si>
  <si>
    <t>افيكو تاتا 4</t>
  </si>
  <si>
    <t>هونداي اتش دي</t>
  </si>
  <si>
    <t>wecan 950</t>
  </si>
  <si>
    <t>مبيعات قطع الغيار</t>
  </si>
  <si>
    <t xml:space="preserve">مقطورات </t>
  </si>
  <si>
    <t>صناديق قلابة وثابتة</t>
  </si>
  <si>
    <t>خزانات مختلفة</t>
  </si>
  <si>
    <t>تجهيزات خاصة</t>
  </si>
  <si>
    <t>انتاج غير نمطي</t>
  </si>
  <si>
    <t>خدمات بعد البيع</t>
  </si>
  <si>
    <t>إيرادات متنوعة</t>
  </si>
  <si>
    <t>الخردة الحديدية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</si>
</sst>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3">
    <xf numFmtId="0" fontId="0" fillId="0" borderId="0" xfId="0"/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9" fontId="1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164" fontId="1" fillId="0" borderId="2" xfId="1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164" fontId="1" fillId="0" borderId="4" xfId="1" applyNumberFormat="1" applyFont="1" applyBorder="1" applyAlignment="1">
      <alignment horizontal="center" vertical="center"/>
    </xf>
    <xf numFmtId="164" fontId="1" fillId="0" borderId="5" xfId="1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0" fillId="0" borderId="0" xfId="0" applyNumberFormat="1"/>
    <xf numFmtId="0" fontId="1" fillId="4" borderId="7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  <xf numFmtId="49" fontId="1" fillId="4" borderId="7" xfId="0" applyNumberFormat="1" applyFont="1" applyFill="1" applyBorder="1" applyAlignment="1">
      <alignment horizontal="right" vertical="center"/>
    </xf>
    <xf numFmtId="49" fontId="1" fillId="5" borderId="7" xfId="0" applyNumberFormat="1" applyFont="1" applyFill="1" applyBorder="1" applyAlignment="1">
      <alignment horizontal="right" vertical="center"/>
    </xf>
    <xf numFmtId="49" fontId="1" fillId="5" borderId="7" xfId="0" applyNumberFormat="1" applyFont="1" applyFill="1" applyBorder="1" applyAlignment="1">
      <alignment horizontal="right" vertical="center" wrapText="1"/>
    </xf>
    <xf numFmtId="49" fontId="3" fillId="7" borderId="7" xfId="0" applyNumberFormat="1" applyFont="1" applyFill="1" applyBorder="1" applyAlignment="1">
      <alignment horizontal="right" vertical="center"/>
    </xf>
    <xf numFmtId="49" fontId="7" fillId="6" borderId="8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3" xfId="0" applyFont="1" applyBorder="1"/>
    <xf numFmtId="0" fontId="1" fillId="0" borderId="9" xfId="0" applyFont="1" applyBorder="1"/>
    <xf numFmtId="0" fontId="1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/>
    </xf>
    <xf numFmtId="49" fontId="0" fillId="0" borderId="0" xfId="0" applyNumberFormat="1"/>
    <xf numFmtId="164" fontId="0" fillId="0" borderId="0" xfId="1" applyNumberFormat="1" applyFont="1"/>
    <xf numFmtId="1" fontId="1" fillId="0" borderId="5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2" borderId="16" xfId="0" applyFont="1" applyFill="1" applyBorder="1" applyAlignment="1">
      <alignment horizontal="right" vertical="center"/>
    </xf>
    <xf numFmtId="0" fontId="1" fillId="3" borderId="16" xfId="0" applyFont="1" applyFill="1" applyBorder="1" applyAlignment="1">
      <alignment horizontal="right" vertical="center"/>
    </xf>
    <xf numFmtId="0" fontId="1" fillId="3" borderId="17" xfId="0" applyFont="1" applyFill="1" applyBorder="1" applyAlignment="1">
      <alignment horizontal="right" vertical="center"/>
    </xf>
    <xf numFmtId="0" fontId="1" fillId="7" borderId="14" xfId="0" applyFont="1" applyFill="1" applyBorder="1" applyAlignment="1">
      <alignment horizontal="right" vertical="center"/>
    </xf>
    <xf numFmtId="0" fontId="3" fillId="4" borderId="16" xfId="0" applyFont="1" applyFill="1" applyBorder="1" applyAlignment="1">
      <alignment horizontal="right" vertical="center"/>
    </xf>
    <xf numFmtId="0" fontId="3" fillId="5" borderId="16" xfId="0" applyFont="1" applyFill="1" applyBorder="1" applyAlignment="1">
      <alignment horizontal="right" vertical="center"/>
    </xf>
    <xf numFmtId="0" fontId="3" fillId="5" borderId="17" xfId="0" applyFont="1" applyFill="1" applyBorder="1" applyAlignment="1">
      <alignment horizontal="right" vertical="center"/>
    </xf>
    <xf numFmtId="0" fontId="7" fillId="6" borderId="15" xfId="0" applyFont="1" applyFill="1" applyBorder="1" applyAlignment="1">
      <alignment horizontal="right" vertical="center"/>
    </xf>
    <xf numFmtId="0" fontId="3" fillId="5" borderId="14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4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1" fontId="2" fillId="0" borderId="5" xfId="1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43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 applyFont="1"/>
  </cellXfs>
  <cellStyles count="2">
    <cellStyle name="Comma" xfId="1" builtinId="3"/>
    <cellStyle name="Normal" xfId="0" builtinId="0"/>
  </cellStyles>
  <dxfs count="1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</dxf>
    <dxf>
      <numFmt numFmtId="30" formatCode="@"/>
    </dxf>
    <dxf>
      <numFmt numFmtId="164" formatCode="_(* #,##0_);_(* \(#,##0\);_(* &quot;-&quot;??_);_(@_)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alignment horizontal="right" vertical="center" textRotation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_(* #,##0_);_(* \(#,##0\);_(* &quot;-&quot;??_);_(@_)"/>
      <fill>
        <patternFill patternType="solid">
          <fgColor theme="8" tint="0.59999389629810485"/>
          <bgColor theme="8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theme="8" tint="0.79998168889431442"/>
          <bgColor theme="8" tint="0.79998168889431442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A372F33-F6A4-41EE-A192-F2B43B3C1A39}" name="summary" displayName="summary" ref="A2:I9" headerRowDxfId="153" dataDxfId="152" tableBorderDxfId="151" dataCellStyle="Comma">
  <autoFilter ref="A2:I9" xr:uid="{9A372F33-F6A4-41EE-A192-F2B43B3C1A39}"/>
  <tableColumns count="9">
    <tableColumn id="1" xr3:uid="{13BB07FF-2049-41B2-9CB2-471104D4F65D}" name="الشركة" totalsRowLabel="Total" dataDxfId="150" totalsRowDxfId="149"/>
    <tableColumn id="2" xr3:uid="{B2F59061-B6C4-4FED-9174-CB400627E671}" name="المستهدف" dataDxfId="148" totalsRowDxfId="147" dataCellStyle="Comma"/>
    <tableColumn id="3" xr3:uid="{1FF23E7E-246F-41A3-B5DE-45AAAB4A2256}" name="المحقق" dataDxfId="146" totalsRowDxfId="145" dataCellStyle="Comma"/>
    <tableColumn id="4" xr3:uid="{F0B1D00D-357D-4067-BA3E-2FB64D4514F5}" name="المبيعات" dataDxfId="144" totalsRowDxfId="143" dataCellStyle="Comma"/>
    <tableColumn id="5" xr3:uid="{493A82CB-C99C-4B2E-8024-0EB65640581E}" name="العمالة" dataDxfId="142" totalsRowDxfId="141" dataCellStyle="Comma"/>
    <tableColumn id="6" xr3:uid="{966D0E0C-55A6-40F7-9B69-47FE77A27E0B}" name="الاجور" totalsRowFunction="sum" dataDxfId="140" totalsRowDxfId="139" dataCellStyle="Comma"/>
    <tableColumn id="7" xr3:uid="{901E3C71-8C4C-40BE-9961-E63A2F9679B2}" name="المدفوعات للخزانة" dataDxfId="138" totalsRowDxfId="137" dataCellStyle="Comma"/>
    <tableColumn id="8" xr3:uid="{50D144CD-0DCB-41E4-9714-17F03FBB09A9}" name="حجم الاستثمار" dataDxfId="136" totalsRowDxfId="135" dataCellStyle="Comma"/>
    <tableColumn id="9" xr3:uid="{7FBAD3A6-20BB-40E1-9629-EC327A83C4CB}" name="القيمة المضافة" totalsRowFunction="sum" dataDxfId="134" totalsRowDxfId="133" dataCellStyle="Comm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2918A15-279D-4078-968A-FCD31DBBC536}" name="KEY" displayName="KEY" ref="A1:A22" totalsRowShown="0" headerRowDxfId="132" dataDxfId="130" headerRowBorderDxfId="131" tableBorderDxfId="129" totalsRowBorderDxfId="128">
  <autoFilter ref="A1:A22" xr:uid="{C2918A15-279D-4078-968A-FCD31DBBC536}"/>
  <tableColumns count="1">
    <tableColumn id="1" xr3:uid="{C1C811BA-7E82-4543-8FE6-4C81CD0BB2F8}" name="الشركة" dataDxfId="12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A6B7F8-73E8-452C-9631-C2E463633DDF}" name="Target" displayName="Target" ref="A1:D8" headerRowDxfId="126" headerRowBorderDxfId="125" tableBorderDxfId="124" totalsRowBorderDxfId="123">
  <autoFilter ref="A1:D8" xr:uid="{94A6B7F8-73E8-452C-9631-C2E463633DDF}"/>
  <tableColumns count="4">
    <tableColumn id="1" xr3:uid="{52DE0E3E-17B5-4015-B702-7B326749B1DD}" name="الشركة" totalsRowLabel="Total" dataDxfId="122" totalsRowDxfId="121"/>
    <tableColumn id="2" xr3:uid="{0508AB22-8CA3-47F1-B4DE-4F067B3FCFE1}" name="المستهدف" totalsRowFunction="sum" dataDxfId="120" totalsRowDxfId="119" dataCellStyle="Comma" totalsRowCellStyle="Comma"/>
    <tableColumn id="3" xr3:uid="{FAA5AE65-8069-45CD-975D-17883BA629EE}" name="المحقق" totalsRowFunction="sum" dataDxfId="118" totalsRowDxfId="117" dataCellStyle="Comma" totalsRowCellStyle="Comma"/>
    <tableColumn id="4" xr3:uid="{4793B536-ED1E-4CEF-9E66-674FF4F3C358}" name="نسبة  المحقق_x000a_ للمستهدف %" totalsRowFunction="sum" dataDxfId="116" totalsRowDxfId="115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E368A0-25F1-458C-8634-193029D4C633}" name="Sales" displayName="Sales" ref="A1:C8" totalsRowShown="0" headerRowBorderDxfId="114" tableBorderDxfId="113" totalsRowBorderDxfId="112">
  <autoFilter ref="A1:C8" xr:uid="{62E368A0-25F1-458C-8634-193029D4C633}"/>
  <tableColumns count="3">
    <tableColumn id="1" xr3:uid="{7BF2C43E-BC64-43A5-B1D5-798A1124461B}" name="الشركة" dataDxfId="111"/>
    <tableColumn id="2" xr3:uid="{B9E8C76F-B557-4000-B639-5303AB2CC996}" name="قيمة المبيعات المحلية" dataDxfId="110" dataCellStyle="Comma"/>
    <tableColumn id="3" xr3:uid="{248EA1F2-9DC7-4D67-AC35-2C46A1D0ABC4}" name="قيمة الصادرات" dataDxfId="109" dataCellStyle="Comma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36C22ED-ADF9-434B-8D30-B3C75ABAF381}" name="saderat" displayName="saderat" ref="A1:C31">
  <autoFilter ref="A1:C31" xr:uid="{136C22ED-ADF9-434B-8D30-B3C75ABAF381}"/>
  <tableColumns count="3">
    <tableColumn id="1" xr3:uid="{C5CDA665-E753-427B-A26B-CA59FC5A4C11}" name="السلعة"/>
    <tableColumn id="3" xr3:uid="{B066CA2F-159D-4A95-8C15-BEBFC4DABA21}" name="الدولة"/>
    <tableColumn id="4" xr3:uid="{A1E495EF-31B7-4B60-9BCB-BDBD14D2EBE8}" name="القيمة" totalsRowFunction="custom" dataDxfId="2" totalsRowDxfId="0" dataCellStyle="Comma">
      <totalsRowFormula>SUM(C2:C31)</totalsRow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001FE7C-BD14-401E-8CED-2B6B2D048E3A}" name="salary" displayName="salary" ref="A1:E9" totalsRowShown="0" dataDxfId="106" headerRowBorderDxfId="107" tableBorderDxfId="105" totalsRowBorderDxfId="104" dataCellStyle="Comma">
  <autoFilter ref="A1:E9" xr:uid="{C001FE7C-BD14-401E-8CED-2B6B2D048E3A}"/>
  <tableColumns count="5">
    <tableColumn id="1" xr3:uid="{E01F4F2E-E3F9-4DFE-AD64-A8D3E5B48219}" name="الشركة" dataDxfId="103"/>
    <tableColumn id="2" xr3:uid="{E8D3AA0E-FB7B-4608-839D-1490E0FC4DBC}" name="الأجور والمرتبات" dataDxfId="102" dataCellStyle="Comma"/>
    <tableColumn id="3" xr3:uid="{8962405D-E089-4AB5-BC2B-73A5BBE21245}" name="المبالغ المدفوعة للخزانة" dataDxfId="101" dataCellStyle="Comma"/>
    <tableColumn id="4" xr3:uid="{D011DB87-3BAF-4465-BF59-B76D8F83578A}" name="حجم الاستثمار" dataDxfId="100" dataCellStyle="Comma"/>
    <tableColumn id="5" xr3:uid="{6EAC1311-E2EB-45BC-BA2E-DD3CB965DDDE}" name="القيمة المضافة" dataDxfId="99" dataCellStyle="Comma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57CF5D6-4450-44B1-88F8-1BA68B2D91CD}" name="worker11" displayName="worker11" ref="A1:L8" totalsRowShown="0" headerRowDxfId="98" dataDxfId="96" headerRowBorderDxfId="97" tableBorderDxfId="95" totalsRowBorderDxfId="94">
  <autoFilter ref="A1:L8" xr:uid="{157CF5D6-4450-44B1-88F8-1BA68B2D91CD}"/>
  <tableColumns count="12">
    <tableColumn id="1" xr3:uid="{2B1D3611-FBAC-4FAF-9BCB-3454C5413086}" name="الشركة" dataDxfId="93"/>
    <tableColumn id="6" xr3:uid="{7FFE6538-13C6-49FB-9A92-39D6383B6CC4}" name="ذكور" dataDxfId="92" dataCellStyle="Comma"/>
    <tableColumn id="7" xr3:uid="{08586033-89A0-4303-97EE-93275B4CD449}" name="اناث" dataDxfId="91" dataCellStyle="Comma"/>
    <tableColumn id="9" xr3:uid="{D04DD406-8A78-4DA0-9609-6458416A7D7E}" name="مهندس" dataDxfId="90" dataCellStyle="Comma"/>
    <tableColumn id="12" xr3:uid="{2012C168-6E4B-4022-96A8-1DC789D302AE}" name="فني" dataDxfId="89" dataCellStyle="Comma"/>
    <tableColumn id="11" xr3:uid="{02974E58-C1F8-43C6-891A-1DDE4C9C3A5E}" name="عمالة عادية" dataDxfId="88" dataCellStyle="Comma"/>
    <tableColumn id="10" xr3:uid="{55CA4674-59A4-4977-98E5-44D93B4F5550}" name="اداري" dataDxfId="87" dataCellStyle="Comma"/>
    <tableColumn id="8" xr3:uid="{9FED2D51-79D3-46B9-9E0B-9A903278DB89}" name="مالي" dataDxfId="86" dataCellStyle="Comma"/>
    <tableColumn id="2" xr3:uid="{48B05BB2-FB06-4B65-9A8C-916129C32F8E}" name="عمالة وطنية" dataDxfId="85" dataCellStyle="Comma"/>
    <tableColumn id="3" xr3:uid="{37F20E53-2470-4942-914E-516FAA0B4D86}" name="عمالة مغتربة" dataDxfId="84" dataCellStyle="Comma"/>
    <tableColumn id="4" xr3:uid="{EAA3B31F-F065-4EB3-A68A-1F5722114811}" name="اجمالي العمالة" dataDxfId="83" dataCellStyle="Comma"/>
    <tableColumn id="5" xr3:uid="{2468C4E9-E8E1-4DE4-963D-606FAE13CA85}" name="قيمة الاجور" dataDxfId="82" dataCellStyle="Comma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13297A8-8080-456D-9299-E7392E6CE390}" name="MF" displayName="MF" ref="O1:Q8" totalsRowShown="0" headerRowDxfId="81" dataDxfId="79" headerRowBorderDxfId="80" tableBorderDxfId="78" totalsRowBorderDxfId="77">
  <autoFilter ref="O1:Q8" xr:uid="{713297A8-8080-456D-9299-E7392E6CE390}"/>
  <tableColumns count="3">
    <tableColumn id="1" xr3:uid="{9A8C2671-C1EC-4E32-BAAF-D67E0676492B}" name="الشركة" dataDxfId="76"/>
    <tableColumn id="6" xr3:uid="{03DB0CF2-711F-405E-BB7E-F6B9D34D77BB}" name="ذكور" dataDxfId="75" dataCellStyle="Comma"/>
    <tableColumn id="7" xr3:uid="{6F1297EA-1A01-4A08-82DF-3DEA2B647DBB}" name="اناث" dataDxfId="74" dataCellStyle="Comma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F5C95BB-74D0-4064-AB1D-969B81DE3812}" name="worker13" displayName="worker13" ref="T1:Y8" totalsRowShown="0" headerRowDxfId="73" dataDxfId="71" headerRowBorderDxfId="72" tableBorderDxfId="70" totalsRowBorderDxfId="69">
  <autoFilter ref="T1:Y8" xr:uid="{8F5C95BB-74D0-4064-AB1D-969B81DE3812}"/>
  <tableColumns count="6">
    <tableColumn id="1" xr3:uid="{5B8DF231-A998-483D-920B-6EA50B720860}" name="الشركة" dataDxfId="68"/>
    <tableColumn id="2" xr3:uid="{00228425-DE0F-426B-87FC-7D5A750278F4}" name="مهندس" dataDxfId="67" dataCellStyle="Comma"/>
    <tableColumn id="6" xr3:uid="{BE181895-52B7-43F3-A25C-CA188B4AAB8B}" name="فني" dataDxfId="66" dataCellStyle="Comma"/>
    <tableColumn id="3" xr3:uid="{2151CE1F-EA05-4F6E-A0DE-508526B55916}" name="عمالة عادية" dataDxfId="65" dataCellStyle="Comma"/>
    <tableColumn id="4" xr3:uid="{8E2FEE72-89A5-4C7C-8138-7FD34F664C47}" name="اداري" dataDxfId="64" dataCellStyle="Comma"/>
    <tableColumn id="5" xr3:uid="{0CB2F0BF-7175-4BEE-9765-5B95B595C3E4}" name="مالي" dataDxfId="63" dataCellStyle="Comma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460DFA4-C854-477F-B5FA-B044F7EE06AD}" name="WORKER" displayName="WORKER" ref="A1:L8" totalsRowShown="0" headerRowDxfId="62" dataDxfId="60" headerRowBorderDxfId="61" tableBorderDxfId="59" totalsRowBorderDxfId="58">
  <autoFilter ref="A1:L8" xr:uid="{F460DFA4-C854-477F-B5FA-B044F7EE06AD}"/>
  <tableColumns count="12">
    <tableColumn id="1" xr3:uid="{25592232-4663-4A4A-A7BB-0A91AFA0FF72}" name="الشركة" dataDxfId="57" totalsRowDxfId="56"/>
    <tableColumn id="6" xr3:uid="{283926BB-354D-47D9-B111-F38810F03B44}" name="ذكور" dataDxfId="55" totalsRowDxfId="54" dataCellStyle="Comma"/>
    <tableColumn id="7" xr3:uid="{16B72C14-25EB-4308-BE47-D0666687D855}" name="اناث" dataDxfId="53" totalsRowDxfId="52" dataCellStyle="Comma"/>
    <tableColumn id="9" xr3:uid="{5AA9A0B5-1FE7-47B6-A35E-BDF574685518}" name="مهندس" dataDxfId="51" totalsRowDxfId="50" dataCellStyle="Comma"/>
    <tableColumn id="12" xr3:uid="{7CFE828B-3C40-4697-8C69-F165CCF9C44B}" name="فني" dataDxfId="49" totalsRowDxfId="48" dataCellStyle="Comma"/>
    <tableColumn id="11" xr3:uid="{9CDE7EE1-E5C1-4790-8AD6-22155274E13A}" name="عمالة عادية" dataDxfId="47" totalsRowDxfId="46" dataCellStyle="Comma"/>
    <tableColumn id="10" xr3:uid="{8F4626A3-E94D-42C0-8CE4-6AC2BBFF5FAE}" name="اداري" dataDxfId="45" totalsRowDxfId="44" dataCellStyle="Comma"/>
    <tableColumn id="8" xr3:uid="{D74E3531-A74B-4603-BD20-A4364D503920}" name="مالي" dataDxfId="43" totalsRowDxfId="42" dataCellStyle="Comma"/>
    <tableColumn id="2" xr3:uid="{2EDAA62B-B315-4075-8B25-139D53AF236E}" name="عمالة وطنية" dataDxfId="41" totalsRowDxfId="40" dataCellStyle="Comma"/>
    <tableColumn id="3" xr3:uid="{5ED8B764-37BF-4752-B5F1-DE2334DEECD1}" name="عمالة مغتربة" dataDxfId="39" totalsRowDxfId="38" dataCellStyle="Comma"/>
    <tableColumn id="4" xr3:uid="{4C9363F5-E337-45FC-B2E3-AB7F7EBA2A40}" name="اجمالي العمالة" dataDxfId="37" totalsRowDxfId="36" dataCellStyle="Comma"/>
    <tableColumn id="5" xr3:uid="{0D1E3AB2-2DF5-411E-B99C-090B05F2C05D}" name="قيمة الاجور" dataDxfId="35" totalsRowDxfId="34" dataCellStyle="Comma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9C70A6F-6F18-43A6-B7CD-A2CDC70ED3B1}" name="worker_S" displayName="worker_S" ref="A1:F22" headerRowDxfId="33" dataDxfId="32" tableBorderDxfId="31">
  <autoFilter ref="A1:F22" xr:uid="{79C70A6F-6F18-43A6-B7CD-A2CDC70ED3B1}"/>
  <tableColumns count="6">
    <tableColumn id="1" xr3:uid="{EFAFF194-39EA-43D3-9039-41204CE6BCAF}" name="الشركة" totalsRowLabel="Total" dataDxfId="30" totalsRowDxfId="29"/>
    <tableColumn id="8" xr3:uid="{43C8880F-6EB2-4BCB-979C-BB064240C332}" name="القطاع" dataDxfId="28" totalsRowDxfId="27"/>
    <tableColumn id="2" xr3:uid="{9C9987BF-1E07-4FF8-B2DD-D0AB00EC9307}" name="نوع الإنتاج" dataDxfId="26" totalsRowDxfId="25"/>
    <tableColumn id="5" xr3:uid="{9B4F9B95-3919-4A8E-9DE5-4BA76A65D39B}" name="عمال ليبيين" dataDxfId="24" totalsRowDxfId="23"/>
    <tableColumn id="6" xr3:uid="{9EAA5236-DBB0-4349-A9C7-B3CF22F6DC98}" name="عمال غير ليبيين" dataDxfId="22" totalsRowDxfId="21"/>
    <tableColumn id="7" xr3:uid="{928127F9-DB86-4D3C-8A7A-C41155662708}" name="إجمالي عدد العمالة" totalsRowFunction="sum" dataDxfId="20" totalsRowDxfId="19">
      <calculatedColumnFormula>SUM(worker_S[[#This Row],[عمال ليبيين]:[عمال غير ليبيين]])</calculatedColumnFormula>
    </tableColumn>
  </tableColumns>
  <tableStyleInfo name="TableStyleMedium13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B01BF94-4885-4FC4-86B9-26C8C945720E}" name="Table6" displayName="Table6" ref="C1:I17" totalsRowShown="0" headerRowDxfId="18" dataDxfId="17" tableBorderDxfId="16">
  <autoFilter ref="C1:I17" xr:uid="{2B01BF94-4885-4FC4-86B9-26C8C945720E}"/>
  <tableColumns count="7">
    <tableColumn id="1" xr3:uid="{4248213C-1185-4EC0-87C1-1E20170D6925}" name="الشركة" dataDxfId="15"/>
    <tableColumn id="2" xr3:uid="{64D254B5-74A3-40B9-99CE-8161534F375A}" name="نوع الإنتاج" dataDxfId="14"/>
    <tableColumn id="3" xr3:uid="{BF54B2FC-93D6-435D-B27E-A7C72EB247C2}" name="وحدة الكمية" dataDxfId="13"/>
    <tableColumn id="4" xr3:uid="{23DE15D1-106B-47D1-A5B6-7103E4A34FA0}" name="الطاقة المتاحة سنويا" dataDxfId="12"/>
    <tableColumn id="5" xr3:uid="{84481230-4114-4F7A-A94B-A0B150608426}" name="عمال ليبيين" dataDxfId="11"/>
    <tableColumn id="6" xr3:uid="{9EF55DB6-7606-4ADB-B2D5-88F8756034CF}" name="عمال غير ليبيين" dataDxfId="10"/>
    <tableColumn id="7" xr3:uid="{AF181599-C4FC-4035-8564-DAFC6D3F8085}" name="إجمالي عدد العمالة" dataDxfId="9"/>
  </tableColumns>
  <tableStyleInfo name="TableStyleMedium1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3EC8533-1EBD-4396-90A2-987527FF6D1D}" name="factory_waste" displayName="factory_waste" ref="A2:E38" totalsRowShown="0" headerRowDxfId="8">
  <autoFilter ref="A2:E38" xr:uid="{23EC8533-1EBD-4396-90A2-987527FF6D1D}"/>
  <tableColumns count="5">
    <tableColumn id="1" xr3:uid="{BDB5AD90-72B5-42D4-A54D-F290018E5EE9}" name="المصنع" dataDxfId="7"/>
    <tableColumn id="2" xr3:uid="{131FCB34-3A6A-43CD-AE2B-A3BAE68147E2}" name="المخلفات" dataDxfId="6"/>
    <tableColumn id="3" xr3:uid="{9CDB30CB-4A49-41D8-B2D9-313C41B952DF}" name="الوحدة" dataDxfId="5"/>
    <tableColumn id="4" xr3:uid="{00BD0DA8-0DAD-40B3-826C-8B3374C5C22C}" name="الكمية" dataDxfId="4" dataCellStyle="Comma"/>
    <tableColumn id="5" xr3:uid="{04492AFF-DAE1-4EE5-B5C8-1FCA4509AE0B}" name="التخلص منها" dataDxfId="3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6A5056-BF7E-41CC-8C92-AFB34F43C09D}" name="Table3" displayName="Table3" ref="A1:D59" totalsRowCount="1">
  <autoFilter ref="A1:D58" xr:uid="{C36A5056-BF7E-41CC-8C92-AFB34F43C09D}"/>
  <tableColumns count="4">
    <tableColumn id="1" xr3:uid="{27467B2D-B22D-44FC-B597-AE70280BEDE3}" name="السلعة"/>
    <tableColumn id="2" xr3:uid="{62C5AA4B-5C3E-4825-B8CD-D2F8C8B1BADA}" name="السوق"/>
    <tableColumn id="3" xr3:uid="{1362D839-423E-4762-8709-0C0472B19EC4}" name="الدولة"/>
    <tableColumn id="4" xr3:uid="{407F37E7-A900-474C-81AF-F45CEABAFF06}" name="القيمة" totalsRowFunction="sum" dataDxfId="108" totalsRowDxfId="1" dataCellStyle="Comm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rightToLeft="1" zoomScale="90" zoomScaleNormal="90" workbookViewId="0">
      <selection activeCell="C9" sqref="C9"/>
    </sheetView>
  </sheetViews>
  <sheetFormatPr defaultRowHeight="14.4" x14ac:dyDescent="0.3"/>
  <cols>
    <col min="1" max="1" width="20.6640625" customWidth="1"/>
    <col min="2" max="4" width="15" bestFit="1" customWidth="1"/>
    <col min="5" max="6" width="13.6640625" customWidth="1"/>
    <col min="7" max="7" width="16.33203125" customWidth="1"/>
    <col min="8" max="9" width="15" bestFit="1" customWidth="1"/>
  </cols>
  <sheetData>
    <row r="1" spans="1:9" ht="20.100000000000001" customHeight="1" x14ac:dyDescent="0.3"/>
    <row r="2" spans="1:9" ht="20.100000000000001" customHeight="1" x14ac:dyDescent="0.3">
      <c r="A2" s="17" t="s">
        <v>20</v>
      </c>
      <c r="B2" s="58" t="s">
        <v>62</v>
      </c>
      <c r="C2" s="58" t="s">
        <v>63</v>
      </c>
      <c r="D2" s="58" t="s">
        <v>69</v>
      </c>
      <c r="E2" s="58" t="s">
        <v>70</v>
      </c>
      <c r="F2" s="58" t="s">
        <v>71</v>
      </c>
      <c r="G2" s="58" t="s">
        <v>3</v>
      </c>
      <c r="H2" s="58" t="s">
        <v>4</v>
      </c>
      <c r="I2" s="59" t="s">
        <v>5</v>
      </c>
    </row>
    <row r="3" spans="1:9" ht="33" customHeight="1" x14ac:dyDescent="0.3">
      <c r="A3" s="60" t="s">
        <v>7</v>
      </c>
      <c r="B3" s="23">
        <v>3475916000</v>
      </c>
      <c r="C3" s="23">
        <v>3210152000</v>
      </c>
      <c r="D3" s="23">
        <v>4754000000</v>
      </c>
      <c r="E3" s="23">
        <v>7074</v>
      </c>
      <c r="F3" s="23">
        <v>307378000</v>
      </c>
      <c r="G3" s="23">
        <v>134043000</v>
      </c>
      <c r="H3" s="23">
        <v>2048000000</v>
      </c>
      <c r="I3" s="24">
        <v>1034854000</v>
      </c>
    </row>
    <row r="4" spans="1:9" ht="20.100000000000001" customHeight="1" x14ac:dyDescent="0.3">
      <c r="A4" s="61" t="s">
        <v>8</v>
      </c>
      <c r="B4" s="23">
        <v>74738000</v>
      </c>
      <c r="C4" s="23">
        <v>1320000</v>
      </c>
      <c r="D4" s="23">
        <v>3516000</v>
      </c>
      <c r="E4" s="23">
        <v>355</v>
      </c>
      <c r="F4" s="23">
        <v>5578000</v>
      </c>
      <c r="G4" s="23">
        <v>1139000</v>
      </c>
      <c r="H4" s="23">
        <v>96000000</v>
      </c>
      <c r="I4" s="24">
        <v>6716000</v>
      </c>
    </row>
    <row r="5" spans="1:9" ht="20.100000000000001" customHeight="1" x14ac:dyDescent="0.3">
      <c r="A5" s="61" t="s">
        <v>10</v>
      </c>
      <c r="B5" s="23">
        <v>72728000</v>
      </c>
      <c r="C5" s="23">
        <v>10793000</v>
      </c>
      <c r="D5" s="23">
        <v>7114000</v>
      </c>
      <c r="E5" s="23">
        <v>71</v>
      </c>
      <c r="F5" s="23">
        <v>3736000</v>
      </c>
      <c r="G5" s="23">
        <v>111000</v>
      </c>
      <c r="H5" s="23">
        <v>7600000</v>
      </c>
      <c r="I5" s="24">
        <v>0</v>
      </c>
    </row>
    <row r="6" spans="1:9" ht="20.100000000000001" customHeight="1" x14ac:dyDescent="0.3">
      <c r="A6" s="60" t="s">
        <v>9</v>
      </c>
      <c r="B6" s="23">
        <v>0</v>
      </c>
      <c r="C6" s="23">
        <v>0</v>
      </c>
      <c r="D6" s="23">
        <v>63585</v>
      </c>
      <c r="E6" s="23">
        <v>37</v>
      </c>
      <c r="F6" s="23">
        <v>0</v>
      </c>
      <c r="G6" s="23">
        <v>0</v>
      </c>
      <c r="H6" s="23">
        <v>7600000</v>
      </c>
      <c r="I6" s="24">
        <v>0</v>
      </c>
    </row>
    <row r="7" spans="1:9" ht="20.100000000000001" customHeight="1" x14ac:dyDescent="0.3">
      <c r="A7" s="62" t="s">
        <v>12</v>
      </c>
      <c r="B7" s="23">
        <v>0</v>
      </c>
      <c r="C7" s="23">
        <v>0</v>
      </c>
      <c r="D7" s="23">
        <v>0</v>
      </c>
      <c r="E7" s="23">
        <v>20</v>
      </c>
      <c r="F7" s="23">
        <v>0</v>
      </c>
      <c r="G7" s="23">
        <v>0</v>
      </c>
      <c r="H7" s="23">
        <v>0</v>
      </c>
      <c r="I7" s="24">
        <v>0</v>
      </c>
    </row>
    <row r="8" spans="1:9" ht="20.100000000000001" customHeight="1" x14ac:dyDescent="0.3">
      <c r="A8" s="60" t="s">
        <v>11</v>
      </c>
      <c r="B8" s="23">
        <v>55700000</v>
      </c>
      <c r="C8" s="23">
        <v>39857000</v>
      </c>
      <c r="D8" s="23">
        <v>39857000</v>
      </c>
      <c r="E8" s="23">
        <v>142</v>
      </c>
      <c r="F8" s="23">
        <v>4089000</v>
      </c>
      <c r="G8" s="23">
        <v>193000</v>
      </c>
      <c r="H8" s="23">
        <v>7300000</v>
      </c>
      <c r="I8" s="24">
        <v>0</v>
      </c>
    </row>
    <row r="9" spans="1:9" ht="20.100000000000001" customHeight="1" x14ac:dyDescent="0.3">
      <c r="A9" s="63" t="s">
        <v>24</v>
      </c>
      <c r="B9" s="22">
        <v>0</v>
      </c>
      <c r="C9" s="22">
        <v>0</v>
      </c>
      <c r="D9" s="22">
        <v>0</v>
      </c>
      <c r="E9" s="22">
        <v>0</v>
      </c>
      <c r="F9" s="22">
        <v>11994000</v>
      </c>
      <c r="G9" s="22">
        <v>1464000</v>
      </c>
      <c r="H9" s="22">
        <v>0</v>
      </c>
      <c r="I9" s="25">
        <v>0</v>
      </c>
    </row>
    <row r="10" spans="1:9" ht="20.100000000000001" customHeight="1" x14ac:dyDescent="0.3"/>
    <row r="11" spans="1:9" ht="20.100000000000001" customHeight="1" x14ac:dyDescent="0.3"/>
    <row r="12" spans="1:9" ht="20.100000000000001" customHeight="1" x14ac:dyDescent="0.3"/>
    <row r="13" spans="1:9" ht="20.100000000000001" customHeight="1" x14ac:dyDescent="0.3"/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EBBD5-B190-4F76-B307-EE334F3A522D}">
  <dimension ref="A1:A22"/>
  <sheetViews>
    <sheetView rightToLeft="1" workbookViewId="0">
      <selection activeCell="A11" sqref="A11"/>
    </sheetView>
  </sheetViews>
  <sheetFormatPr defaultRowHeight="14.4" x14ac:dyDescent="0.3"/>
  <cols>
    <col min="1" max="1" width="42.21875" bestFit="1" customWidth="1"/>
  </cols>
  <sheetData>
    <row r="1" spans="1:1" ht="18" x14ac:dyDescent="0.3">
      <c r="A1" s="75" t="s">
        <v>20</v>
      </c>
    </row>
    <row r="2" spans="1:1" x14ac:dyDescent="0.3">
      <c r="A2" s="68" t="s">
        <v>7</v>
      </c>
    </row>
    <row r="3" spans="1:1" x14ac:dyDescent="0.3">
      <c r="A3" s="69" t="s">
        <v>8</v>
      </c>
    </row>
    <row r="4" spans="1:1" x14ac:dyDescent="0.3">
      <c r="A4" s="69" t="s">
        <v>10</v>
      </c>
    </row>
    <row r="5" spans="1:1" x14ac:dyDescent="0.3">
      <c r="A5" s="68" t="s">
        <v>9</v>
      </c>
    </row>
    <row r="6" spans="1:1" x14ac:dyDescent="0.3">
      <c r="A6" s="70" t="s">
        <v>12</v>
      </c>
    </row>
    <row r="7" spans="1:1" x14ac:dyDescent="0.3">
      <c r="A7" s="68" t="s">
        <v>11</v>
      </c>
    </row>
    <row r="8" spans="1:1" x14ac:dyDescent="0.3">
      <c r="A8" s="71" t="s">
        <v>24</v>
      </c>
    </row>
    <row r="9" spans="1:1" ht="15.6" x14ac:dyDescent="0.3">
      <c r="A9" s="72" t="s">
        <v>32</v>
      </c>
    </row>
    <row r="10" spans="1:1" ht="15.6" x14ac:dyDescent="0.3">
      <c r="A10" s="73" t="s">
        <v>35</v>
      </c>
    </row>
    <row r="11" spans="1:1" ht="15.6" x14ac:dyDescent="0.3">
      <c r="A11" s="72" t="s">
        <v>37</v>
      </c>
    </row>
    <row r="12" spans="1:1" ht="15.6" x14ac:dyDescent="0.3">
      <c r="A12" s="74" t="s">
        <v>38</v>
      </c>
    </row>
    <row r="13" spans="1:1" ht="15.6" x14ac:dyDescent="0.3">
      <c r="A13" s="72" t="s">
        <v>41</v>
      </c>
    </row>
    <row r="14" spans="1:1" ht="15.6" x14ac:dyDescent="0.3">
      <c r="A14" s="73" t="s">
        <v>43</v>
      </c>
    </row>
    <row r="15" spans="1:1" ht="15.6" x14ac:dyDescent="0.3">
      <c r="A15" s="72" t="s">
        <v>44</v>
      </c>
    </row>
    <row r="16" spans="1:1" ht="15.6" x14ac:dyDescent="0.3">
      <c r="A16" s="73" t="s">
        <v>46</v>
      </c>
    </row>
    <row r="17" spans="1:1" ht="15.6" x14ac:dyDescent="0.3">
      <c r="A17" s="72" t="s">
        <v>49</v>
      </c>
    </row>
    <row r="18" spans="1:1" ht="15.6" x14ac:dyDescent="0.3">
      <c r="A18" s="73" t="s">
        <v>50</v>
      </c>
    </row>
    <row r="19" spans="1:1" ht="15.6" x14ac:dyDescent="0.3">
      <c r="A19" s="72" t="s">
        <v>53</v>
      </c>
    </row>
    <row r="20" spans="1:1" ht="15.6" x14ac:dyDescent="0.3">
      <c r="A20" s="73" t="s">
        <v>55</v>
      </c>
    </row>
    <row r="21" spans="1:1" ht="15.6" x14ac:dyDescent="0.3">
      <c r="A21" s="72" t="s">
        <v>57</v>
      </c>
    </row>
    <row r="22" spans="1:1" ht="15.6" x14ac:dyDescent="0.3">
      <c r="A22" s="76" t="s">
        <v>60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rightToLeft="1" workbookViewId="0">
      <selection activeCell="A8" sqref="A8"/>
    </sheetView>
  </sheetViews>
  <sheetFormatPr defaultRowHeight="14.4" x14ac:dyDescent="0.3"/>
  <cols>
    <col min="1" max="1" width="35.6640625" customWidth="1"/>
    <col min="2" max="4" width="15.6640625" customWidth="1"/>
  </cols>
  <sheetData>
    <row r="1" spans="1:4" ht="28.8" x14ac:dyDescent="0.3">
      <c r="A1" s="17" t="s">
        <v>20</v>
      </c>
      <c r="B1" s="18" t="s">
        <v>62</v>
      </c>
      <c r="C1" s="18" t="s">
        <v>63</v>
      </c>
      <c r="D1" s="19" t="s">
        <v>6</v>
      </c>
    </row>
    <row r="2" spans="1:4" x14ac:dyDescent="0.3">
      <c r="A2" s="15" t="s">
        <v>7</v>
      </c>
      <c r="B2" s="23">
        <v>3475916</v>
      </c>
      <c r="C2" s="23">
        <v>3210152</v>
      </c>
      <c r="D2" s="16">
        <v>0.92</v>
      </c>
    </row>
    <row r="3" spans="1:4" x14ac:dyDescent="0.3">
      <c r="A3" s="15" t="s">
        <v>8</v>
      </c>
      <c r="B3" s="23">
        <v>74738</v>
      </c>
      <c r="C3" s="23">
        <v>1320</v>
      </c>
      <c r="D3" s="16">
        <v>0.02</v>
      </c>
    </row>
    <row r="4" spans="1:4" x14ac:dyDescent="0.3">
      <c r="A4" s="15" t="s">
        <v>9</v>
      </c>
      <c r="B4" s="23">
        <v>0</v>
      </c>
      <c r="C4" s="23">
        <v>0</v>
      </c>
      <c r="D4" s="14">
        <v>0</v>
      </c>
    </row>
    <row r="5" spans="1:4" x14ac:dyDescent="0.3">
      <c r="A5" s="15" t="s">
        <v>10</v>
      </c>
      <c r="B5" s="23">
        <v>72728</v>
      </c>
      <c r="C5" s="23">
        <v>10793</v>
      </c>
      <c r="D5" s="16">
        <v>0.15</v>
      </c>
    </row>
    <row r="6" spans="1:4" x14ac:dyDescent="0.3">
      <c r="A6" s="15" t="s">
        <v>11</v>
      </c>
      <c r="B6" s="23">
        <v>55700</v>
      </c>
      <c r="C6" s="23">
        <v>39857</v>
      </c>
      <c r="D6" s="14">
        <v>72</v>
      </c>
    </row>
    <row r="7" spans="1:4" ht="28.8" x14ac:dyDescent="0.3">
      <c r="A7" s="20" t="s">
        <v>12</v>
      </c>
      <c r="B7" s="22">
        <v>0</v>
      </c>
      <c r="C7" s="22">
        <v>0</v>
      </c>
      <c r="D7" s="21">
        <v>0</v>
      </c>
    </row>
    <row r="8" spans="1:4" x14ac:dyDescent="0.3">
      <c r="A8" s="26" t="s">
        <v>24</v>
      </c>
      <c r="B8" s="22">
        <v>0</v>
      </c>
      <c r="C8" s="22">
        <v>0</v>
      </c>
      <c r="D8" s="21">
        <v>0</v>
      </c>
    </row>
    <row r="9" spans="1:4" x14ac:dyDescent="0.3">
      <c r="A9" s="12"/>
    </row>
    <row r="11" spans="1:4" x14ac:dyDescent="0.3">
      <c r="B11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"/>
  <sheetViews>
    <sheetView rightToLeft="1" zoomScale="140" zoomScaleNormal="140" workbookViewId="0">
      <selection activeCell="F1" sqref="F1:I1048576"/>
    </sheetView>
  </sheetViews>
  <sheetFormatPr defaultRowHeight="14.4" x14ac:dyDescent="0.3"/>
  <cols>
    <col min="1" max="1" width="25.77734375" customWidth="1"/>
    <col min="2" max="2" width="16.33203125" customWidth="1"/>
    <col min="3" max="3" width="15.88671875" customWidth="1"/>
    <col min="4" max="4" width="13.109375" customWidth="1"/>
    <col min="5" max="5" width="12" customWidth="1"/>
    <col min="6" max="6" width="16.5546875" customWidth="1"/>
    <col min="7" max="7" width="14" bestFit="1" customWidth="1"/>
  </cols>
  <sheetData>
    <row r="1" spans="1:4" ht="18" x14ac:dyDescent="0.3">
      <c r="A1" s="17" t="s">
        <v>20</v>
      </c>
      <c r="B1" s="18" t="s">
        <v>14</v>
      </c>
      <c r="C1" s="19" t="s">
        <v>15</v>
      </c>
      <c r="D1" s="7"/>
    </row>
    <row r="2" spans="1:4" x14ac:dyDescent="0.3">
      <c r="A2" s="15" t="s">
        <v>7</v>
      </c>
      <c r="B2" s="23">
        <v>3606786000</v>
      </c>
      <c r="C2" s="24">
        <v>1147214000</v>
      </c>
      <c r="D2" s="8"/>
    </row>
    <row r="3" spans="1:4" x14ac:dyDescent="0.3">
      <c r="A3" s="15" t="s">
        <v>8</v>
      </c>
      <c r="B3" s="23">
        <v>3516000</v>
      </c>
      <c r="C3" s="24">
        <v>0</v>
      </c>
      <c r="D3" s="9"/>
    </row>
    <row r="4" spans="1:4" x14ac:dyDescent="0.3">
      <c r="A4" s="15" t="s">
        <v>9</v>
      </c>
      <c r="B4" s="23">
        <v>63585</v>
      </c>
      <c r="C4" s="24">
        <v>0</v>
      </c>
      <c r="D4" s="10"/>
    </row>
    <row r="5" spans="1:4" x14ac:dyDescent="0.3">
      <c r="A5" s="15" t="s">
        <v>10</v>
      </c>
      <c r="B5" s="23">
        <v>7114000</v>
      </c>
      <c r="C5" s="24">
        <v>0</v>
      </c>
      <c r="D5" s="8"/>
    </row>
    <row r="6" spans="1:4" x14ac:dyDescent="0.3">
      <c r="A6" s="15" t="s">
        <v>11</v>
      </c>
      <c r="B6" s="23">
        <v>39857000</v>
      </c>
      <c r="C6" s="24">
        <v>0</v>
      </c>
      <c r="D6" s="9"/>
    </row>
    <row r="7" spans="1:4" x14ac:dyDescent="0.3">
      <c r="A7" s="26" t="s">
        <v>12</v>
      </c>
      <c r="B7" s="22">
        <v>0</v>
      </c>
      <c r="C7" s="25">
        <v>0</v>
      </c>
      <c r="D7" s="10"/>
    </row>
    <row r="8" spans="1:4" x14ac:dyDescent="0.3">
      <c r="A8" s="26" t="s">
        <v>24</v>
      </c>
      <c r="B8" s="22">
        <v>0</v>
      </c>
      <c r="C8" s="22">
        <v>0</v>
      </c>
    </row>
    <row r="59" spans="6:7" x14ac:dyDescent="0.3">
      <c r="F59" s="65"/>
      <c r="G59" s="32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52AF0-D3F7-40BD-A36D-2C714EBDA55D}">
  <dimension ref="A1:C31"/>
  <sheetViews>
    <sheetView rightToLeft="1" tabSelected="1" workbookViewId="0">
      <selection activeCell="B1" sqref="B1:B1048576"/>
    </sheetView>
  </sheetViews>
  <sheetFormatPr defaultRowHeight="14.4" x14ac:dyDescent="0.3"/>
  <cols>
    <col min="1" max="1" width="18.21875" bestFit="1" customWidth="1"/>
    <col min="3" max="3" width="14.109375" bestFit="1" customWidth="1"/>
  </cols>
  <sheetData>
    <row r="1" spans="1:3" x14ac:dyDescent="0.3">
      <c r="A1" t="s">
        <v>137</v>
      </c>
      <c r="B1" t="s">
        <v>134</v>
      </c>
      <c r="C1" t="s">
        <v>135</v>
      </c>
    </row>
    <row r="2" spans="1:3" x14ac:dyDescent="0.3">
      <c r="A2" t="s">
        <v>152</v>
      </c>
      <c r="B2" t="s">
        <v>160</v>
      </c>
      <c r="C2" s="65">
        <v>224860000</v>
      </c>
    </row>
    <row r="3" spans="1:3" x14ac:dyDescent="0.3">
      <c r="A3" t="s">
        <v>152</v>
      </c>
      <c r="B3" t="s">
        <v>161</v>
      </c>
      <c r="C3" s="65">
        <v>134840000</v>
      </c>
    </row>
    <row r="4" spans="1:3" x14ac:dyDescent="0.3">
      <c r="A4" t="s">
        <v>153</v>
      </c>
      <c r="B4" t="s">
        <v>162</v>
      </c>
      <c r="C4" s="65">
        <v>1927000</v>
      </c>
    </row>
    <row r="5" spans="1:3" x14ac:dyDescent="0.3">
      <c r="A5" t="s">
        <v>148</v>
      </c>
      <c r="B5" t="s">
        <v>163</v>
      </c>
      <c r="C5" s="65">
        <v>28000</v>
      </c>
    </row>
    <row r="6" spans="1:3" x14ac:dyDescent="0.3">
      <c r="A6" t="s">
        <v>153</v>
      </c>
      <c r="B6" t="s">
        <v>164</v>
      </c>
      <c r="C6" s="65">
        <v>7719000</v>
      </c>
    </row>
    <row r="7" spans="1:3" x14ac:dyDescent="0.3">
      <c r="A7" t="s">
        <v>152</v>
      </c>
      <c r="B7" t="s">
        <v>162</v>
      </c>
      <c r="C7" s="65">
        <v>108362000</v>
      </c>
    </row>
    <row r="8" spans="1:3" x14ac:dyDescent="0.3">
      <c r="A8" t="s">
        <v>152</v>
      </c>
      <c r="B8" t="s">
        <v>163</v>
      </c>
      <c r="C8" s="65">
        <v>46175000</v>
      </c>
    </row>
    <row r="9" spans="1:3" x14ac:dyDescent="0.3">
      <c r="A9" t="s">
        <v>152</v>
      </c>
      <c r="B9" t="s">
        <v>165</v>
      </c>
      <c r="C9" s="65">
        <v>45575000</v>
      </c>
    </row>
    <row r="10" spans="1:3" x14ac:dyDescent="0.3">
      <c r="A10" t="s">
        <v>154</v>
      </c>
      <c r="B10" t="s">
        <v>166</v>
      </c>
      <c r="C10" s="65">
        <v>1456000</v>
      </c>
    </row>
    <row r="11" spans="1:3" x14ac:dyDescent="0.3">
      <c r="A11" t="s">
        <v>83</v>
      </c>
      <c r="B11" t="s">
        <v>164</v>
      </c>
      <c r="C11" s="65">
        <v>2320000</v>
      </c>
    </row>
    <row r="12" spans="1:3" x14ac:dyDescent="0.3">
      <c r="A12" t="s">
        <v>152</v>
      </c>
      <c r="B12" t="s">
        <v>167</v>
      </c>
      <c r="C12" s="65">
        <v>34979000</v>
      </c>
    </row>
    <row r="13" spans="1:3" x14ac:dyDescent="0.3">
      <c r="A13" t="s">
        <v>152</v>
      </c>
      <c r="B13" t="s">
        <v>168</v>
      </c>
      <c r="C13" s="65">
        <v>102425000</v>
      </c>
    </row>
    <row r="14" spans="1:3" x14ac:dyDescent="0.3">
      <c r="A14" t="s">
        <v>142</v>
      </c>
      <c r="B14" t="s">
        <v>169</v>
      </c>
      <c r="C14" s="65">
        <v>9375000</v>
      </c>
    </row>
    <row r="15" spans="1:3" x14ac:dyDescent="0.3">
      <c r="A15" t="s">
        <v>155</v>
      </c>
      <c r="B15" t="s">
        <v>164</v>
      </c>
      <c r="C15" s="65">
        <v>1096000</v>
      </c>
    </row>
    <row r="16" spans="1:3" x14ac:dyDescent="0.3">
      <c r="A16" t="s">
        <v>156</v>
      </c>
      <c r="B16" t="s">
        <v>164</v>
      </c>
      <c r="C16" s="65">
        <v>2517000</v>
      </c>
    </row>
    <row r="17" spans="1:3" x14ac:dyDescent="0.3">
      <c r="A17" t="s">
        <v>142</v>
      </c>
      <c r="B17" t="s">
        <v>170</v>
      </c>
      <c r="C17" s="65">
        <v>5185000</v>
      </c>
    </row>
    <row r="18" spans="1:3" x14ac:dyDescent="0.3">
      <c r="A18" t="s">
        <v>152</v>
      </c>
      <c r="B18" t="s">
        <v>171</v>
      </c>
      <c r="C18" s="65">
        <v>57047000</v>
      </c>
    </row>
    <row r="19" spans="1:3" x14ac:dyDescent="0.3">
      <c r="A19" t="s">
        <v>157</v>
      </c>
      <c r="B19" t="s">
        <v>163</v>
      </c>
      <c r="C19" s="65">
        <v>76775000</v>
      </c>
    </row>
    <row r="20" spans="1:3" x14ac:dyDescent="0.3">
      <c r="A20" t="s">
        <v>139</v>
      </c>
      <c r="B20" t="s">
        <v>172</v>
      </c>
      <c r="C20" s="65">
        <v>26018000</v>
      </c>
    </row>
    <row r="21" spans="1:3" x14ac:dyDescent="0.3">
      <c r="A21" t="s">
        <v>152</v>
      </c>
      <c r="B21" t="s">
        <v>169</v>
      </c>
      <c r="C21" s="65">
        <v>147843000</v>
      </c>
    </row>
    <row r="22" spans="1:3" x14ac:dyDescent="0.3">
      <c r="A22" t="s">
        <v>154</v>
      </c>
      <c r="B22" t="s">
        <v>164</v>
      </c>
      <c r="C22" s="65">
        <v>897000</v>
      </c>
    </row>
    <row r="23" spans="1:3" x14ac:dyDescent="0.3">
      <c r="A23" t="s">
        <v>158</v>
      </c>
      <c r="B23" t="s">
        <v>164</v>
      </c>
      <c r="C23" s="65">
        <v>25116000</v>
      </c>
    </row>
    <row r="24" spans="1:3" x14ac:dyDescent="0.3">
      <c r="A24" t="s">
        <v>158</v>
      </c>
      <c r="B24" t="s">
        <v>166</v>
      </c>
      <c r="C24" s="65">
        <v>6402000</v>
      </c>
    </row>
    <row r="25" spans="1:3" x14ac:dyDescent="0.3">
      <c r="A25" t="s">
        <v>159</v>
      </c>
      <c r="B25" t="s">
        <v>166</v>
      </c>
      <c r="C25" s="65">
        <v>4387000</v>
      </c>
    </row>
    <row r="26" spans="1:3" x14ac:dyDescent="0.3">
      <c r="A26" t="s">
        <v>83</v>
      </c>
      <c r="B26" t="s">
        <v>166</v>
      </c>
      <c r="C26" s="65">
        <v>1360000</v>
      </c>
    </row>
    <row r="27" spans="1:3" x14ac:dyDescent="0.3">
      <c r="A27" t="s">
        <v>156</v>
      </c>
      <c r="B27" t="s">
        <v>166</v>
      </c>
      <c r="C27" s="65">
        <v>515000</v>
      </c>
    </row>
    <row r="28" spans="1:3" x14ac:dyDescent="0.3">
      <c r="A28" t="s">
        <v>155</v>
      </c>
      <c r="B28" t="s">
        <v>166</v>
      </c>
      <c r="C28" s="65">
        <v>509000</v>
      </c>
    </row>
    <row r="29" spans="1:3" x14ac:dyDescent="0.3">
      <c r="A29" t="s">
        <v>142</v>
      </c>
      <c r="B29" t="s">
        <v>173</v>
      </c>
      <c r="C29" s="65">
        <v>3646000</v>
      </c>
    </row>
    <row r="30" spans="1:3" x14ac:dyDescent="0.3">
      <c r="A30" t="s">
        <v>142</v>
      </c>
      <c r="B30" t="s">
        <v>174</v>
      </c>
      <c r="C30" s="65">
        <v>3432000</v>
      </c>
    </row>
    <row r="31" spans="1:3" x14ac:dyDescent="0.3">
      <c r="A31" t="s">
        <v>152</v>
      </c>
      <c r="B31" t="s">
        <v>175</v>
      </c>
      <c r="C31" s="65">
        <v>64428000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rightToLeft="1" workbookViewId="0">
      <selection activeCell="B2" sqref="B2:E9"/>
    </sheetView>
  </sheetViews>
  <sheetFormatPr defaultRowHeight="14.4" x14ac:dyDescent="0.3"/>
  <cols>
    <col min="1" max="1" width="31.88671875" customWidth="1"/>
    <col min="2" max="2" width="17.21875" customWidth="1"/>
    <col min="3" max="3" width="24.21875" customWidth="1"/>
    <col min="4" max="4" width="16.21875" customWidth="1"/>
    <col min="5" max="5" width="16" customWidth="1"/>
  </cols>
  <sheetData>
    <row r="1" spans="1:5" ht="18" x14ac:dyDescent="0.3">
      <c r="A1" s="45" t="s">
        <v>20</v>
      </c>
      <c r="B1" s="46" t="s">
        <v>25</v>
      </c>
      <c r="C1" s="46" t="s">
        <v>26</v>
      </c>
      <c r="D1" s="47" t="s">
        <v>4</v>
      </c>
      <c r="E1" s="48" t="s">
        <v>5</v>
      </c>
    </row>
    <row r="2" spans="1:5" ht="31.5" customHeight="1" x14ac:dyDescent="0.3">
      <c r="A2" s="41" t="s">
        <v>7</v>
      </c>
      <c r="B2" s="85">
        <v>307378</v>
      </c>
      <c r="C2" s="85">
        <v>134043</v>
      </c>
      <c r="D2" s="85">
        <v>2048000</v>
      </c>
      <c r="E2" s="86">
        <v>1034854</v>
      </c>
    </row>
    <row r="3" spans="1:5" ht="30" customHeight="1" x14ac:dyDescent="0.3">
      <c r="A3" s="42" t="s">
        <v>8</v>
      </c>
      <c r="B3" s="85">
        <v>5578</v>
      </c>
      <c r="C3" s="85">
        <v>1139</v>
      </c>
      <c r="D3" s="85">
        <v>96000</v>
      </c>
      <c r="E3" s="86">
        <v>6716</v>
      </c>
    </row>
    <row r="4" spans="1:5" ht="30" customHeight="1" x14ac:dyDescent="0.3">
      <c r="A4" s="41" t="s">
        <v>9</v>
      </c>
      <c r="B4" s="85">
        <v>0</v>
      </c>
      <c r="C4" s="85">
        <v>0</v>
      </c>
      <c r="D4" s="85">
        <v>7600</v>
      </c>
      <c r="E4" s="86">
        <v>0</v>
      </c>
    </row>
    <row r="5" spans="1:5" ht="31.5" customHeight="1" x14ac:dyDescent="0.3">
      <c r="A5" s="42" t="s">
        <v>10</v>
      </c>
      <c r="B5" s="85">
        <v>3736</v>
      </c>
      <c r="C5" s="85">
        <v>111</v>
      </c>
      <c r="D5" s="85">
        <v>7600</v>
      </c>
      <c r="E5" s="86">
        <v>0</v>
      </c>
    </row>
    <row r="6" spans="1:5" ht="34.5" customHeight="1" x14ac:dyDescent="0.3">
      <c r="A6" s="41" t="s">
        <v>11</v>
      </c>
      <c r="B6" s="85">
        <v>4089</v>
      </c>
      <c r="C6" s="85">
        <v>193</v>
      </c>
      <c r="D6" s="85">
        <v>7300</v>
      </c>
      <c r="E6" s="86">
        <v>0</v>
      </c>
    </row>
    <row r="7" spans="1:5" ht="33" customHeight="1" x14ac:dyDescent="0.3">
      <c r="A7" s="43" t="s">
        <v>64</v>
      </c>
      <c r="B7" s="85">
        <v>0</v>
      </c>
      <c r="C7" s="85">
        <v>0</v>
      </c>
      <c r="D7" s="85">
        <v>0</v>
      </c>
      <c r="E7" s="86">
        <v>0</v>
      </c>
    </row>
    <row r="8" spans="1:5" ht="27.75" customHeight="1" x14ac:dyDescent="0.3">
      <c r="A8" s="44" t="s">
        <v>24</v>
      </c>
      <c r="B8" s="85">
        <v>11994</v>
      </c>
      <c r="C8" s="85">
        <v>1464</v>
      </c>
      <c r="D8" s="85"/>
      <c r="E8" s="86">
        <v>0</v>
      </c>
    </row>
    <row r="9" spans="1:5" ht="33.75" customHeight="1" x14ac:dyDescent="0.3">
      <c r="A9" s="49" t="s">
        <v>1</v>
      </c>
      <c r="B9" s="87">
        <v>332775</v>
      </c>
      <c r="C9" s="87">
        <v>136950</v>
      </c>
      <c r="D9" s="87">
        <v>2166500</v>
      </c>
      <c r="E9" s="88">
        <v>1041570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3"/>
  <sheetViews>
    <sheetView rightToLeft="1" topLeftCell="K1" workbookViewId="0">
      <selection activeCell="T5" sqref="T5"/>
    </sheetView>
  </sheetViews>
  <sheetFormatPr defaultRowHeight="14.4" x14ac:dyDescent="0.3"/>
  <cols>
    <col min="1" max="1" width="36.5546875" customWidth="1"/>
    <col min="2" max="8" width="16.21875" customWidth="1"/>
    <col min="9" max="9" width="13.6640625" customWidth="1"/>
    <col min="10" max="10" width="18.109375" customWidth="1"/>
    <col min="11" max="11" width="18.33203125" customWidth="1"/>
    <col min="12" max="12" width="18.109375" customWidth="1"/>
    <col min="15" max="15" width="33.44140625" bestFit="1" customWidth="1"/>
    <col min="16" max="16" width="11.88671875" customWidth="1"/>
    <col min="17" max="17" width="11.109375" customWidth="1"/>
    <col min="20" max="20" width="33.44140625" bestFit="1" customWidth="1"/>
    <col min="25" max="25" width="15.88671875" bestFit="1" customWidth="1"/>
  </cols>
  <sheetData>
    <row r="1" spans="1:25" ht="46.5" customHeight="1" x14ac:dyDescent="0.3">
      <c r="A1" s="17" t="s">
        <v>20</v>
      </c>
      <c r="B1" s="17" t="s">
        <v>125</v>
      </c>
      <c r="C1" s="17" t="s">
        <v>126</v>
      </c>
      <c r="D1" s="34" t="s">
        <v>127</v>
      </c>
      <c r="E1" s="34" t="s">
        <v>128</v>
      </c>
      <c r="F1" s="34" t="s">
        <v>129</v>
      </c>
      <c r="G1" s="34" t="s">
        <v>130</v>
      </c>
      <c r="H1" s="35" t="s">
        <v>131</v>
      </c>
      <c r="I1" s="34" t="s">
        <v>21</v>
      </c>
      <c r="J1" s="34" t="s">
        <v>22</v>
      </c>
      <c r="K1" s="34" t="s">
        <v>23</v>
      </c>
      <c r="L1" s="35" t="s">
        <v>2</v>
      </c>
      <c r="O1" s="17" t="s">
        <v>20</v>
      </c>
      <c r="P1" s="17" t="s">
        <v>125</v>
      </c>
      <c r="Q1" s="17" t="s">
        <v>126</v>
      </c>
      <c r="T1" s="17" t="s">
        <v>20</v>
      </c>
      <c r="U1" s="34" t="s">
        <v>127</v>
      </c>
      <c r="V1" s="34" t="s">
        <v>128</v>
      </c>
      <c r="W1" s="34" t="s">
        <v>129</v>
      </c>
      <c r="X1" s="34" t="s">
        <v>130</v>
      </c>
      <c r="Y1" s="35" t="s">
        <v>131</v>
      </c>
    </row>
    <row r="2" spans="1:25" ht="30" customHeight="1" x14ac:dyDescent="0.3">
      <c r="A2" s="33" t="s">
        <v>7</v>
      </c>
      <c r="B2" s="37">
        <v>7039</v>
      </c>
      <c r="C2" s="37">
        <v>35</v>
      </c>
      <c r="D2" s="37">
        <v>369</v>
      </c>
      <c r="E2" s="37">
        <v>5367</v>
      </c>
      <c r="F2" s="37">
        <v>287</v>
      </c>
      <c r="G2" s="37">
        <v>851</v>
      </c>
      <c r="H2" s="38">
        <v>200</v>
      </c>
      <c r="I2" s="37">
        <v>6496</v>
      </c>
      <c r="J2" s="37">
        <v>578</v>
      </c>
      <c r="K2" s="37">
        <v>7074</v>
      </c>
      <c r="L2" s="38">
        <v>307378</v>
      </c>
      <c r="O2" s="33" t="s">
        <v>7</v>
      </c>
      <c r="P2" s="37">
        <v>7039</v>
      </c>
      <c r="Q2" s="37">
        <v>35</v>
      </c>
      <c r="T2" s="33" t="s">
        <v>7</v>
      </c>
      <c r="U2" s="37">
        <v>369</v>
      </c>
      <c r="V2" s="37">
        <v>5367</v>
      </c>
      <c r="W2" s="37">
        <v>287</v>
      </c>
      <c r="X2" s="37">
        <v>851</v>
      </c>
      <c r="Y2" s="38">
        <v>200</v>
      </c>
    </row>
    <row r="3" spans="1:25" ht="29.25" customHeight="1" x14ac:dyDescent="0.3">
      <c r="A3" s="33" t="s">
        <v>8</v>
      </c>
      <c r="B3" s="37">
        <v>334</v>
      </c>
      <c r="C3" s="37">
        <v>21</v>
      </c>
      <c r="D3" s="37">
        <v>25</v>
      </c>
      <c r="E3" s="37">
        <v>204</v>
      </c>
      <c r="F3" s="37">
        <v>45</v>
      </c>
      <c r="G3" s="37">
        <v>63</v>
      </c>
      <c r="H3" s="38">
        <v>18</v>
      </c>
      <c r="I3" s="37">
        <v>355</v>
      </c>
      <c r="J3" s="37">
        <v>0</v>
      </c>
      <c r="K3" s="37">
        <v>355</v>
      </c>
      <c r="L3" s="38">
        <v>5578</v>
      </c>
      <c r="O3" s="33" t="s">
        <v>8</v>
      </c>
      <c r="P3" s="37">
        <v>334</v>
      </c>
      <c r="Q3" s="37">
        <v>21</v>
      </c>
      <c r="T3" s="33" t="s">
        <v>8</v>
      </c>
      <c r="U3" s="37">
        <v>25</v>
      </c>
      <c r="V3" s="37">
        <v>204</v>
      </c>
      <c r="W3" s="37">
        <v>45</v>
      </c>
      <c r="X3" s="37">
        <v>63</v>
      </c>
      <c r="Y3" s="38">
        <v>18</v>
      </c>
    </row>
    <row r="4" spans="1:25" ht="30" customHeight="1" x14ac:dyDescent="0.3">
      <c r="A4" s="33" t="s">
        <v>9</v>
      </c>
      <c r="B4" s="37">
        <v>36</v>
      </c>
      <c r="C4" s="37">
        <v>1</v>
      </c>
      <c r="D4" s="37">
        <v>2</v>
      </c>
      <c r="E4" s="37">
        <v>24</v>
      </c>
      <c r="F4" s="37">
        <v>0</v>
      </c>
      <c r="G4" s="37">
        <v>6</v>
      </c>
      <c r="H4" s="38">
        <v>5</v>
      </c>
      <c r="I4" s="37">
        <v>37</v>
      </c>
      <c r="J4" s="37">
        <v>0</v>
      </c>
      <c r="K4" s="37">
        <v>37</v>
      </c>
      <c r="L4" s="38">
        <v>0</v>
      </c>
      <c r="O4" s="33" t="s">
        <v>9</v>
      </c>
      <c r="P4" s="37">
        <v>36</v>
      </c>
      <c r="Q4" s="37">
        <v>1</v>
      </c>
      <c r="T4" s="33" t="s">
        <v>9</v>
      </c>
      <c r="U4" s="37">
        <v>2</v>
      </c>
      <c r="V4" s="37">
        <v>24</v>
      </c>
      <c r="W4" s="37">
        <v>0</v>
      </c>
      <c r="X4" s="37">
        <v>6</v>
      </c>
      <c r="Y4" s="38">
        <v>5</v>
      </c>
    </row>
    <row r="5" spans="1:25" ht="30.75" customHeight="1" x14ac:dyDescent="0.3">
      <c r="A5" s="33" t="s">
        <v>10</v>
      </c>
      <c r="B5" s="37">
        <v>66</v>
      </c>
      <c r="C5" s="37">
        <v>5</v>
      </c>
      <c r="D5" s="37">
        <v>1</v>
      </c>
      <c r="E5" s="37">
        <v>24</v>
      </c>
      <c r="F5" s="37">
        <v>20</v>
      </c>
      <c r="G5" s="37">
        <v>20</v>
      </c>
      <c r="H5" s="38">
        <v>6</v>
      </c>
      <c r="I5" s="37">
        <v>70</v>
      </c>
      <c r="J5" s="37">
        <v>1</v>
      </c>
      <c r="K5" s="37">
        <v>71</v>
      </c>
      <c r="L5" s="38">
        <v>3736</v>
      </c>
      <c r="O5" s="33" t="s">
        <v>10</v>
      </c>
      <c r="P5" s="37">
        <v>66</v>
      </c>
      <c r="Q5" s="37">
        <v>5</v>
      </c>
      <c r="T5" s="33" t="s">
        <v>10</v>
      </c>
      <c r="U5" s="37">
        <v>1</v>
      </c>
      <c r="V5" s="37">
        <v>24</v>
      </c>
      <c r="W5" s="37">
        <v>20</v>
      </c>
      <c r="X5" s="37">
        <v>20</v>
      </c>
      <c r="Y5" s="38">
        <v>6</v>
      </c>
    </row>
    <row r="6" spans="1:25" ht="30.75" customHeight="1" x14ac:dyDescent="0.3">
      <c r="A6" s="33" t="s">
        <v>11</v>
      </c>
      <c r="B6" s="37">
        <v>133</v>
      </c>
      <c r="C6" s="37">
        <v>9</v>
      </c>
      <c r="D6" s="37">
        <v>7</v>
      </c>
      <c r="E6" s="37">
        <v>43</v>
      </c>
      <c r="F6" s="37">
        <v>5</v>
      </c>
      <c r="G6" s="37">
        <v>80</v>
      </c>
      <c r="H6" s="38">
        <v>7</v>
      </c>
      <c r="I6" s="37">
        <v>142</v>
      </c>
      <c r="J6" s="37">
        <v>0</v>
      </c>
      <c r="K6" s="37">
        <v>142</v>
      </c>
      <c r="L6" s="38">
        <v>4089</v>
      </c>
      <c r="O6" s="33" t="s">
        <v>11</v>
      </c>
      <c r="P6" s="37">
        <v>133</v>
      </c>
      <c r="Q6" s="37">
        <v>9</v>
      </c>
      <c r="T6" s="33" t="s">
        <v>11</v>
      </c>
      <c r="U6" s="37">
        <v>7</v>
      </c>
      <c r="V6" s="37">
        <v>43</v>
      </c>
      <c r="W6" s="37">
        <v>5</v>
      </c>
      <c r="X6" s="37">
        <v>80</v>
      </c>
      <c r="Y6" s="38">
        <v>7</v>
      </c>
    </row>
    <row r="7" spans="1:25" ht="30" customHeight="1" x14ac:dyDescent="0.3">
      <c r="A7" s="33" t="s">
        <v>12</v>
      </c>
      <c r="B7" s="37">
        <v>17</v>
      </c>
      <c r="C7" s="37">
        <v>3</v>
      </c>
      <c r="D7" s="37">
        <v>2</v>
      </c>
      <c r="E7" s="37">
        <v>4</v>
      </c>
      <c r="F7" s="37">
        <v>8</v>
      </c>
      <c r="G7" s="37">
        <v>3</v>
      </c>
      <c r="H7" s="38">
        <v>3</v>
      </c>
      <c r="I7" s="37">
        <v>20</v>
      </c>
      <c r="J7" s="37">
        <v>0</v>
      </c>
      <c r="K7" s="37">
        <v>20</v>
      </c>
      <c r="L7" s="38">
        <v>0</v>
      </c>
      <c r="O7" s="33" t="s">
        <v>12</v>
      </c>
      <c r="P7" s="37">
        <v>17</v>
      </c>
      <c r="Q7" s="37">
        <v>3</v>
      </c>
      <c r="T7" s="33" t="s">
        <v>12</v>
      </c>
      <c r="U7" s="37">
        <v>2</v>
      </c>
      <c r="V7" s="37">
        <v>4</v>
      </c>
      <c r="W7" s="37">
        <v>8</v>
      </c>
      <c r="X7" s="37">
        <v>3</v>
      </c>
      <c r="Y7" s="38">
        <v>3</v>
      </c>
    </row>
    <row r="8" spans="1:25" ht="33" customHeight="1" x14ac:dyDescent="0.3">
      <c r="A8" s="26" t="s">
        <v>24</v>
      </c>
      <c r="B8" s="37">
        <v>374</v>
      </c>
      <c r="C8" s="37">
        <v>56</v>
      </c>
      <c r="D8" s="39">
        <v>0</v>
      </c>
      <c r="E8" s="39">
        <v>0</v>
      </c>
      <c r="F8" s="39">
        <v>0</v>
      </c>
      <c r="G8" s="39">
        <v>0</v>
      </c>
      <c r="H8" s="40">
        <v>0</v>
      </c>
      <c r="I8" s="39">
        <v>430</v>
      </c>
      <c r="J8" s="39">
        <v>0</v>
      </c>
      <c r="K8" s="39">
        <v>430</v>
      </c>
      <c r="L8" s="40">
        <v>11994</v>
      </c>
      <c r="O8" s="26" t="s">
        <v>24</v>
      </c>
      <c r="P8" s="37">
        <v>374</v>
      </c>
      <c r="Q8" s="37">
        <v>56</v>
      </c>
      <c r="T8" s="26" t="s">
        <v>24</v>
      </c>
      <c r="U8" s="39"/>
      <c r="V8" s="39"/>
      <c r="W8" s="39"/>
      <c r="X8" s="39"/>
      <c r="Y8" s="40"/>
    </row>
    <row r="11" spans="1:25" x14ac:dyDescent="0.3">
      <c r="I11" s="32"/>
    </row>
    <row r="13" spans="1:25" x14ac:dyDescent="0.3">
      <c r="I13" s="32"/>
    </row>
  </sheetData>
  <phoneticPr fontId="8" type="noConversion"/>
  <pageMargins left="0.7" right="0.7" top="0.75" bottom="0.75" header="0.3" footer="0.3"/>
  <pageSetup orientation="portrait" horizontalDpi="300" verticalDpi="300" r:id="rId1"/>
  <tableParts count="3"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91913-1D24-41B0-82C7-02A9F9D7A9F1}">
  <dimension ref="A1:L8"/>
  <sheetViews>
    <sheetView rightToLeft="1" workbookViewId="0">
      <selection activeCell="K3" sqref="K3"/>
    </sheetView>
  </sheetViews>
  <sheetFormatPr defaultRowHeight="14.4" x14ac:dyDescent="0.3"/>
  <cols>
    <col min="1" max="1" width="19.77734375" customWidth="1"/>
    <col min="11" max="11" width="20.88671875" customWidth="1"/>
    <col min="12" max="12" width="15.88671875" bestFit="1" customWidth="1"/>
  </cols>
  <sheetData>
    <row r="1" spans="1:12" ht="18" x14ac:dyDescent="0.3">
      <c r="A1" s="17" t="s">
        <v>20</v>
      </c>
      <c r="B1" s="17" t="s">
        <v>125</v>
      </c>
      <c r="C1" s="17" t="s">
        <v>126</v>
      </c>
      <c r="D1" s="34" t="s">
        <v>127</v>
      </c>
      <c r="E1" s="34" t="s">
        <v>128</v>
      </c>
      <c r="F1" s="34" t="s">
        <v>129</v>
      </c>
      <c r="G1" s="34" t="s">
        <v>130</v>
      </c>
      <c r="H1" s="35" t="s">
        <v>131</v>
      </c>
      <c r="I1" s="34" t="s">
        <v>21</v>
      </c>
      <c r="J1" s="34" t="s">
        <v>22</v>
      </c>
      <c r="K1" s="34" t="s">
        <v>23</v>
      </c>
      <c r="L1" s="35" t="s">
        <v>2</v>
      </c>
    </row>
    <row r="2" spans="1:12" ht="18" x14ac:dyDescent="0.3">
      <c r="A2" s="33" t="s">
        <v>7</v>
      </c>
      <c r="B2" s="37">
        <v>7039</v>
      </c>
      <c r="C2" s="37">
        <v>35</v>
      </c>
      <c r="D2" s="37">
        <v>369</v>
      </c>
      <c r="E2" s="37">
        <v>5367</v>
      </c>
      <c r="F2" s="37">
        <v>287</v>
      </c>
      <c r="G2" s="37">
        <v>851</v>
      </c>
      <c r="H2" s="38">
        <v>200</v>
      </c>
      <c r="I2" s="37">
        <v>6496</v>
      </c>
      <c r="J2" s="37">
        <v>578</v>
      </c>
      <c r="K2" s="37">
        <v>7074</v>
      </c>
      <c r="L2" s="38">
        <v>307378</v>
      </c>
    </row>
    <row r="3" spans="1:12" ht="18" x14ac:dyDescent="0.3">
      <c r="A3" s="33" t="s">
        <v>8</v>
      </c>
      <c r="B3" s="37">
        <v>334</v>
      </c>
      <c r="C3" s="37">
        <v>21</v>
      </c>
      <c r="D3" s="37">
        <v>25</v>
      </c>
      <c r="E3" s="37">
        <v>204</v>
      </c>
      <c r="F3" s="37">
        <v>45</v>
      </c>
      <c r="G3" s="37">
        <v>63</v>
      </c>
      <c r="H3" s="38">
        <v>18</v>
      </c>
      <c r="I3" s="37">
        <v>355</v>
      </c>
      <c r="J3" s="37">
        <v>0</v>
      </c>
      <c r="K3" s="37">
        <v>355</v>
      </c>
      <c r="L3" s="38">
        <v>5578</v>
      </c>
    </row>
    <row r="4" spans="1:12" ht="18" x14ac:dyDescent="0.3">
      <c r="A4" s="33" t="s">
        <v>9</v>
      </c>
      <c r="B4" s="37">
        <v>36</v>
      </c>
      <c r="C4" s="37">
        <v>1</v>
      </c>
      <c r="D4" s="37">
        <v>2</v>
      </c>
      <c r="E4" s="37">
        <v>24</v>
      </c>
      <c r="F4" s="37">
        <v>0</v>
      </c>
      <c r="G4" s="37">
        <v>6</v>
      </c>
      <c r="H4" s="38">
        <v>5</v>
      </c>
      <c r="I4" s="37">
        <v>37</v>
      </c>
      <c r="J4" s="37">
        <v>0</v>
      </c>
      <c r="K4" s="37">
        <v>37</v>
      </c>
      <c r="L4" s="38">
        <v>0</v>
      </c>
    </row>
    <row r="5" spans="1:12" ht="18" x14ac:dyDescent="0.3">
      <c r="A5" s="33" t="s">
        <v>10</v>
      </c>
      <c r="B5" s="37">
        <v>66</v>
      </c>
      <c r="C5" s="37">
        <v>5</v>
      </c>
      <c r="D5" s="37">
        <v>1</v>
      </c>
      <c r="E5" s="37">
        <v>24</v>
      </c>
      <c r="F5" s="37">
        <v>20</v>
      </c>
      <c r="G5" s="37">
        <v>20</v>
      </c>
      <c r="H5" s="38">
        <v>6</v>
      </c>
      <c r="I5" s="37">
        <v>70</v>
      </c>
      <c r="J5" s="37">
        <v>1</v>
      </c>
      <c r="K5" s="37">
        <v>71</v>
      </c>
      <c r="L5" s="38">
        <v>3736</v>
      </c>
    </row>
    <row r="6" spans="1:12" ht="18" x14ac:dyDescent="0.3">
      <c r="A6" s="33" t="s">
        <v>11</v>
      </c>
      <c r="B6" s="37">
        <v>133</v>
      </c>
      <c r="C6" s="37">
        <v>9</v>
      </c>
      <c r="D6" s="37">
        <v>7</v>
      </c>
      <c r="E6" s="37">
        <v>43</v>
      </c>
      <c r="F6" s="37">
        <v>5</v>
      </c>
      <c r="G6" s="37">
        <v>80</v>
      </c>
      <c r="H6" s="38">
        <v>7</v>
      </c>
      <c r="I6" s="37">
        <v>142</v>
      </c>
      <c r="J6" s="37">
        <v>0</v>
      </c>
      <c r="K6" s="37">
        <v>142</v>
      </c>
      <c r="L6" s="38">
        <v>4089</v>
      </c>
    </row>
    <row r="7" spans="1:12" ht="18" x14ac:dyDescent="0.3">
      <c r="A7" s="33" t="s">
        <v>12</v>
      </c>
      <c r="B7" s="37">
        <v>17</v>
      </c>
      <c r="C7" s="37">
        <v>3</v>
      </c>
      <c r="D7" s="37">
        <v>2</v>
      </c>
      <c r="E7" s="37">
        <v>4</v>
      </c>
      <c r="F7" s="37">
        <v>8</v>
      </c>
      <c r="G7" s="37">
        <v>3</v>
      </c>
      <c r="H7" s="38">
        <v>3</v>
      </c>
      <c r="I7" s="37">
        <v>20</v>
      </c>
      <c r="J7" s="37">
        <v>0</v>
      </c>
      <c r="K7" s="37">
        <v>20</v>
      </c>
      <c r="L7" s="38">
        <v>0</v>
      </c>
    </row>
    <row r="8" spans="1:12" ht="18" x14ac:dyDescent="0.3">
      <c r="A8" s="26" t="s">
        <v>24</v>
      </c>
      <c r="B8" s="37">
        <v>374</v>
      </c>
      <c r="C8" s="37">
        <v>56</v>
      </c>
      <c r="D8" s="39">
        <v>0</v>
      </c>
      <c r="E8" s="39">
        <v>0</v>
      </c>
      <c r="F8" s="39">
        <v>0</v>
      </c>
      <c r="G8" s="39">
        <v>0</v>
      </c>
      <c r="H8" s="40">
        <v>0</v>
      </c>
      <c r="I8" s="39">
        <v>430</v>
      </c>
      <c r="J8" s="39">
        <v>0</v>
      </c>
      <c r="K8" s="39">
        <v>430</v>
      </c>
      <c r="L8" s="40">
        <v>11994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DEA7-146B-48AA-8774-925259A1ED11}">
  <dimension ref="A1:F22"/>
  <sheetViews>
    <sheetView rightToLeft="1" workbookViewId="0">
      <selection activeCell="A9" sqref="A9"/>
    </sheetView>
  </sheetViews>
  <sheetFormatPr defaultRowHeight="14.4" x14ac:dyDescent="0.3"/>
  <cols>
    <col min="1" max="1" width="42.21875" bestFit="1" customWidth="1"/>
    <col min="2" max="2" width="15.5546875" customWidth="1"/>
    <col min="3" max="3" width="19" bestFit="1" customWidth="1"/>
  </cols>
  <sheetData>
    <row r="1" spans="1:6" s="77" customFormat="1" ht="15.6" x14ac:dyDescent="0.3">
      <c r="A1" s="80" t="s">
        <v>20</v>
      </c>
      <c r="B1" s="80" t="s">
        <v>72</v>
      </c>
      <c r="C1" s="81" t="s">
        <v>28</v>
      </c>
      <c r="D1" s="82" t="s">
        <v>66</v>
      </c>
      <c r="E1" s="83" t="s">
        <v>65</v>
      </c>
      <c r="F1" s="84" t="s">
        <v>31</v>
      </c>
    </row>
    <row r="2" spans="1:6" ht="15.6" x14ac:dyDescent="0.3">
      <c r="A2" s="78" t="s">
        <v>32</v>
      </c>
      <c r="B2" s="31" t="s">
        <v>132</v>
      </c>
      <c r="C2" s="1" t="s">
        <v>33</v>
      </c>
      <c r="D2" s="27">
        <v>316</v>
      </c>
      <c r="E2" s="27">
        <v>33</v>
      </c>
      <c r="F2" s="28">
        <f>SUM(worker_S[[#This Row],[عمال ليبيين]:[عمال غير ليبيين]])</f>
        <v>349</v>
      </c>
    </row>
    <row r="3" spans="1:6" ht="15.6" x14ac:dyDescent="0.3">
      <c r="A3" s="78" t="s">
        <v>35</v>
      </c>
      <c r="B3" s="31" t="s">
        <v>132</v>
      </c>
      <c r="C3" s="1" t="s">
        <v>36</v>
      </c>
      <c r="D3" s="27">
        <v>22</v>
      </c>
      <c r="E3" s="27">
        <v>3</v>
      </c>
      <c r="F3" s="28">
        <f>SUM(worker_S[[#This Row],[عمال ليبيين]:[عمال غير ليبيين]])</f>
        <v>25</v>
      </c>
    </row>
    <row r="4" spans="1:6" ht="15.6" x14ac:dyDescent="0.3">
      <c r="A4" s="78" t="s">
        <v>37</v>
      </c>
      <c r="B4" s="31" t="s">
        <v>132</v>
      </c>
      <c r="C4" s="1" t="s">
        <v>33</v>
      </c>
      <c r="D4" s="27">
        <v>60</v>
      </c>
      <c r="E4" s="27">
        <v>0</v>
      </c>
      <c r="F4" s="28">
        <f>SUM(worker_S[[#This Row],[عمال ليبيين]:[عمال غير ليبيين]])</f>
        <v>60</v>
      </c>
    </row>
    <row r="5" spans="1:6" ht="15.6" x14ac:dyDescent="0.3">
      <c r="A5" s="79" t="s">
        <v>38</v>
      </c>
      <c r="B5" s="31" t="s">
        <v>132</v>
      </c>
      <c r="C5" s="1" t="s">
        <v>39</v>
      </c>
      <c r="D5" s="29">
        <v>61</v>
      </c>
      <c r="E5" s="29">
        <v>159</v>
      </c>
      <c r="F5" s="66">
        <f>SUM(worker_S[[#This Row],[عمال ليبيين]:[عمال غير ليبيين]])</f>
        <v>220</v>
      </c>
    </row>
    <row r="6" spans="1:6" ht="15.6" x14ac:dyDescent="0.3">
      <c r="A6" s="78" t="s">
        <v>41</v>
      </c>
      <c r="B6" s="31" t="s">
        <v>132</v>
      </c>
      <c r="C6" s="1" t="s">
        <v>42</v>
      </c>
      <c r="D6" s="67">
        <v>74</v>
      </c>
      <c r="E6" s="27">
        <v>142</v>
      </c>
      <c r="F6" s="28">
        <f>SUM(worker_S[[#This Row],[عمال ليبيين]:[عمال غير ليبيين]])</f>
        <v>216</v>
      </c>
    </row>
    <row r="7" spans="1:6" ht="15.6" x14ac:dyDescent="0.3">
      <c r="A7" s="78" t="s">
        <v>43</v>
      </c>
      <c r="B7" s="31" t="s">
        <v>132</v>
      </c>
      <c r="C7" s="1" t="s">
        <v>68</v>
      </c>
      <c r="D7" s="27">
        <v>65</v>
      </c>
      <c r="E7" s="27">
        <v>51</v>
      </c>
      <c r="F7" s="28">
        <f>SUM(worker_S[[#This Row],[عمال ليبيين]:[عمال غير ليبيين]])</f>
        <v>116</v>
      </c>
    </row>
    <row r="8" spans="1:6" ht="15.6" x14ac:dyDescent="0.3">
      <c r="A8" s="78" t="s">
        <v>44</v>
      </c>
      <c r="B8" s="31" t="s">
        <v>132</v>
      </c>
      <c r="C8" s="1" t="s">
        <v>45</v>
      </c>
      <c r="D8" s="27">
        <v>14</v>
      </c>
      <c r="E8" s="27">
        <v>93</v>
      </c>
      <c r="F8" s="28">
        <f>SUM(worker_S[[#This Row],[عمال ليبيين]:[عمال غير ليبيين]])</f>
        <v>107</v>
      </c>
    </row>
    <row r="9" spans="1:6" ht="15.6" x14ac:dyDescent="0.3">
      <c r="A9" s="78" t="s">
        <v>46</v>
      </c>
      <c r="B9" s="31" t="s">
        <v>132</v>
      </c>
      <c r="C9" s="1" t="s">
        <v>47</v>
      </c>
      <c r="D9" s="27">
        <v>24</v>
      </c>
      <c r="E9" s="27">
        <v>14</v>
      </c>
      <c r="F9" s="28">
        <f>SUM(worker_S[[#This Row],[عمال ليبيين]:[عمال غير ليبيين]])</f>
        <v>38</v>
      </c>
    </row>
    <row r="10" spans="1:6" ht="15.6" x14ac:dyDescent="0.3">
      <c r="A10" s="78" t="s">
        <v>49</v>
      </c>
      <c r="B10" s="31" t="s">
        <v>132</v>
      </c>
      <c r="C10" s="1" t="s">
        <v>67</v>
      </c>
      <c r="D10" s="27">
        <v>250</v>
      </c>
      <c r="E10" s="27">
        <v>23</v>
      </c>
      <c r="F10" s="28">
        <f>SUM(worker_S[[#This Row],[عمال ليبيين]:[عمال غير ليبيين]])</f>
        <v>273</v>
      </c>
    </row>
    <row r="11" spans="1:6" ht="15.6" x14ac:dyDescent="0.3">
      <c r="A11" s="78" t="s">
        <v>50</v>
      </c>
      <c r="B11" s="31" t="s">
        <v>132</v>
      </c>
      <c r="C11" s="1" t="s">
        <v>51</v>
      </c>
      <c r="D11" s="27">
        <v>5</v>
      </c>
      <c r="E11" s="27">
        <v>10</v>
      </c>
      <c r="F11" s="28">
        <f>SUM(worker_S[[#This Row],[عمال ليبيين]:[عمال غير ليبيين]])</f>
        <v>15</v>
      </c>
    </row>
    <row r="12" spans="1:6" ht="15.6" x14ac:dyDescent="0.3">
      <c r="A12" s="78" t="s">
        <v>53</v>
      </c>
      <c r="B12" s="31" t="s">
        <v>132</v>
      </c>
      <c r="C12" s="50" t="s">
        <v>54</v>
      </c>
      <c r="D12" s="27">
        <v>6</v>
      </c>
      <c r="E12" s="27">
        <v>10</v>
      </c>
      <c r="F12" s="28">
        <f>SUM(worker_S[[#This Row],[عمال ليبيين]:[عمال غير ليبيين]])</f>
        <v>16</v>
      </c>
    </row>
    <row r="13" spans="1:6" ht="15.6" x14ac:dyDescent="0.3">
      <c r="A13" s="78" t="s">
        <v>55</v>
      </c>
      <c r="B13" s="31" t="s">
        <v>132</v>
      </c>
      <c r="C13" s="1" t="s">
        <v>56</v>
      </c>
      <c r="D13" s="27">
        <v>21</v>
      </c>
      <c r="E13" s="27">
        <v>4</v>
      </c>
      <c r="F13" s="28">
        <f>SUM(worker_S[[#This Row],[عمال ليبيين]:[عمال غير ليبيين]])</f>
        <v>25</v>
      </c>
    </row>
    <row r="14" spans="1:6" ht="15.6" x14ac:dyDescent="0.3">
      <c r="A14" s="78" t="s">
        <v>57</v>
      </c>
      <c r="B14" s="31" t="s">
        <v>132</v>
      </c>
      <c r="C14" s="1" t="s">
        <v>58</v>
      </c>
      <c r="D14" s="27">
        <v>7</v>
      </c>
      <c r="E14" s="27">
        <v>13</v>
      </c>
      <c r="F14" s="28">
        <f>SUM(worker_S[[#This Row],[عمال ليبيين]:[عمال غير ليبيين]])</f>
        <v>20</v>
      </c>
    </row>
    <row r="15" spans="1:6" ht="15.6" x14ac:dyDescent="0.3">
      <c r="A15" s="78" t="s">
        <v>60</v>
      </c>
      <c r="B15" s="31" t="s">
        <v>132</v>
      </c>
      <c r="C15" s="1" t="s">
        <v>58</v>
      </c>
      <c r="D15" s="27">
        <v>9</v>
      </c>
      <c r="E15" s="27">
        <v>16</v>
      </c>
      <c r="F15" s="28">
        <f>SUM(worker_S[[#This Row],[عمال ليبيين]:[عمال غير ليبيين]])</f>
        <v>25</v>
      </c>
    </row>
    <row r="16" spans="1:6" ht="15.6" x14ac:dyDescent="0.3">
      <c r="A16" s="78" t="s">
        <v>7</v>
      </c>
      <c r="B16" s="31" t="s">
        <v>133</v>
      </c>
      <c r="C16" s="1" t="s">
        <v>39</v>
      </c>
      <c r="D16" s="1">
        <v>6496</v>
      </c>
      <c r="E16" s="1">
        <v>578</v>
      </c>
      <c r="F16" s="14">
        <f>SUM(worker_S[[#This Row],[عمال ليبيين]:[عمال غير ليبيين]])</f>
        <v>7074</v>
      </c>
    </row>
    <row r="17" spans="1:6" ht="15.6" x14ac:dyDescent="0.3">
      <c r="A17" s="78" t="s">
        <v>8</v>
      </c>
      <c r="B17" s="31" t="s">
        <v>133</v>
      </c>
      <c r="C17" s="1" t="s">
        <v>73</v>
      </c>
      <c r="D17" s="1">
        <v>355</v>
      </c>
      <c r="E17" s="1">
        <v>0</v>
      </c>
      <c r="F17" s="14">
        <f>SUM(worker_S[[#This Row],[عمال ليبيين]:[عمال غير ليبيين]])</f>
        <v>355</v>
      </c>
    </row>
    <row r="18" spans="1:6" ht="15.6" x14ac:dyDescent="0.3">
      <c r="A18" s="78" t="s">
        <v>9</v>
      </c>
      <c r="B18" s="31" t="s">
        <v>133</v>
      </c>
      <c r="C18" s="1" t="s">
        <v>73</v>
      </c>
      <c r="D18" s="1">
        <v>37</v>
      </c>
      <c r="E18" s="1">
        <v>0</v>
      </c>
      <c r="F18" s="14">
        <f>SUM(worker_S[[#This Row],[عمال ليبيين]:[عمال غير ليبيين]])</f>
        <v>37</v>
      </c>
    </row>
    <row r="19" spans="1:6" ht="15.6" x14ac:dyDescent="0.3">
      <c r="A19" s="78" t="s">
        <v>10</v>
      </c>
      <c r="B19" s="31" t="s">
        <v>133</v>
      </c>
      <c r="C19" s="1" t="s">
        <v>73</v>
      </c>
      <c r="D19" s="1">
        <v>70</v>
      </c>
      <c r="E19" s="1">
        <v>1</v>
      </c>
      <c r="F19" s="14">
        <f>SUM(worker_S[[#This Row],[عمال ليبيين]:[عمال غير ليبيين]])</f>
        <v>71</v>
      </c>
    </row>
    <row r="20" spans="1:6" ht="15.6" x14ac:dyDescent="0.3">
      <c r="A20" s="78" t="s">
        <v>11</v>
      </c>
      <c r="B20" s="31" t="s">
        <v>133</v>
      </c>
      <c r="C20" s="1" t="s">
        <v>39</v>
      </c>
      <c r="D20" s="1">
        <v>142</v>
      </c>
      <c r="E20" s="1">
        <v>0</v>
      </c>
      <c r="F20" s="14">
        <f>SUM(worker_S[[#This Row],[عمال ليبيين]:[عمال غير ليبيين]])</f>
        <v>142</v>
      </c>
    </row>
    <row r="21" spans="1:6" ht="15.6" x14ac:dyDescent="0.3">
      <c r="A21" s="78" t="s">
        <v>12</v>
      </c>
      <c r="B21" s="31" t="s">
        <v>133</v>
      </c>
      <c r="C21" s="1" t="s">
        <v>33</v>
      </c>
      <c r="D21" s="1">
        <v>20</v>
      </c>
      <c r="E21" s="1">
        <v>0</v>
      </c>
      <c r="F21" s="14">
        <f>SUM(worker_S[[#This Row],[عمال ليبيين]:[عمال غير ليبيين]])</f>
        <v>20</v>
      </c>
    </row>
    <row r="22" spans="1:6" ht="15.6" x14ac:dyDescent="0.3">
      <c r="A22" s="79" t="s">
        <v>24</v>
      </c>
      <c r="B22" s="31" t="s">
        <v>133</v>
      </c>
      <c r="C22" s="30" t="s">
        <v>74</v>
      </c>
      <c r="D22" s="1">
        <v>430</v>
      </c>
      <c r="E22" s="1">
        <v>0</v>
      </c>
      <c r="F22" s="21">
        <f>SUM(worker_S[[#This Row],[عمال ليبيين]:[عمال غير ليبيين]])</f>
        <v>430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1:K17"/>
  <sheetViews>
    <sheetView rightToLeft="1" topLeftCell="C1" workbookViewId="0">
      <selection activeCell="D7" sqref="D7"/>
    </sheetView>
  </sheetViews>
  <sheetFormatPr defaultRowHeight="14.4" x14ac:dyDescent="0.3"/>
  <cols>
    <col min="3" max="3" width="45.5546875" customWidth="1"/>
    <col min="4" max="4" width="18.88671875" customWidth="1"/>
    <col min="5" max="5" width="12.21875" customWidth="1"/>
    <col min="6" max="6" width="19.77734375" customWidth="1"/>
    <col min="7" max="7" width="12.88671875" customWidth="1"/>
    <col min="8" max="8" width="14.77734375" customWidth="1"/>
    <col min="9" max="9" width="17.21875" customWidth="1"/>
  </cols>
  <sheetData>
    <row r="1" spans="3:11" ht="42.75" customHeight="1" x14ac:dyDescent="0.3">
      <c r="C1" s="53" t="s">
        <v>20</v>
      </c>
      <c r="D1" s="54" t="s">
        <v>28</v>
      </c>
      <c r="E1" s="54" t="s">
        <v>29</v>
      </c>
      <c r="F1" s="54" t="s">
        <v>30</v>
      </c>
      <c r="G1" s="55" t="s">
        <v>66</v>
      </c>
      <c r="H1" s="56" t="s">
        <v>65</v>
      </c>
      <c r="I1" s="57" t="s">
        <v>31</v>
      </c>
      <c r="K1" s="13" t="s">
        <v>27</v>
      </c>
    </row>
    <row r="2" spans="3:11" ht="30" customHeight="1" x14ac:dyDescent="0.3">
      <c r="C2" s="31" t="s">
        <v>32</v>
      </c>
      <c r="D2" s="1" t="s">
        <v>33</v>
      </c>
      <c r="E2" s="1" t="s">
        <v>34</v>
      </c>
      <c r="F2" s="1">
        <v>121.8</v>
      </c>
      <c r="G2" s="1">
        <v>316</v>
      </c>
      <c r="H2" s="1">
        <v>33</v>
      </c>
      <c r="I2" s="14">
        <v>349</v>
      </c>
    </row>
    <row r="3" spans="3:11" ht="24" customHeight="1" x14ac:dyDescent="0.3">
      <c r="C3" s="31" t="s">
        <v>35</v>
      </c>
      <c r="D3" s="1" t="s">
        <v>36</v>
      </c>
      <c r="E3" s="1" t="s">
        <v>34</v>
      </c>
      <c r="F3" s="1">
        <v>13000</v>
      </c>
      <c r="G3" s="1">
        <v>22</v>
      </c>
      <c r="H3" s="1">
        <v>3</v>
      </c>
      <c r="I3" s="14">
        <v>25</v>
      </c>
    </row>
    <row r="4" spans="3:11" ht="24" customHeight="1" x14ac:dyDescent="0.3">
      <c r="C4" s="31" t="s">
        <v>37</v>
      </c>
      <c r="D4" s="1" t="s">
        <v>33</v>
      </c>
      <c r="E4" s="1" t="s">
        <v>34</v>
      </c>
      <c r="F4" s="1">
        <v>450</v>
      </c>
      <c r="G4" s="1">
        <v>60</v>
      </c>
      <c r="H4" s="1">
        <v>0</v>
      </c>
      <c r="I4" s="14">
        <v>60</v>
      </c>
    </row>
    <row r="5" spans="3:11" ht="14.4" customHeight="1" x14ac:dyDescent="0.3">
      <c r="C5" s="52" t="s">
        <v>38</v>
      </c>
      <c r="D5" s="1" t="s">
        <v>39</v>
      </c>
      <c r="E5" s="1" t="s">
        <v>34</v>
      </c>
      <c r="F5" s="1">
        <v>40800</v>
      </c>
      <c r="G5" s="1">
        <v>61</v>
      </c>
      <c r="H5" s="1">
        <v>159</v>
      </c>
      <c r="I5" s="1">
        <v>220</v>
      </c>
    </row>
    <row r="6" spans="3:11" ht="14.4" customHeight="1" x14ac:dyDescent="0.3">
      <c r="C6" s="52" t="s">
        <v>38</v>
      </c>
      <c r="D6" s="1" t="s">
        <v>39</v>
      </c>
      <c r="E6" s="1" t="s">
        <v>40</v>
      </c>
      <c r="F6" s="1">
        <v>30000</v>
      </c>
      <c r="G6" s="1"/>
      <c r="H6" s="1"/>
      <c r="I6" s="1"/>
    </row>
    <row r="7" spans="3:11" ht="26.25" customHeight="1" x14ac:dyDescent="0.3">
      <c r="C7" s="31" t="s">
        <v>41</v>
      </c>
      <c r="D7" s="1" t="s">
        <v>42</v>
      </c>
      <c r="E7" s="1" t="s">
        <v>34</v>
      </c>
      <c r="F7" s="1">
        <v>28000</v>
      </c>
      <c r="G7" s="10">
        <v>74</v>
      </c>
      <c r="H7" s="1">
        <v>142</v>
      </c>
      <c r="I7" s="14">
        <v>216</v>
      </c>
    </row>
    <row r="8" spans="3:11" ht="26.25" customHeight="1" x14ac:dyDescent="0.3">
      <c r="C8" s="31" t="s">
        <v>43</v>
      </c>
      <c r="D8" s="1" t="s">
        <v>68</v>
      </c>
      <c r="E8" s="1" t="s">
        <v>34</v>
      </c>
      <c r="F8" s="1">
        <v>25000</v>
      </c>
      <c r="G8" s="1">
        <v>65</v>
      </c>
      <c r="H8" s="1">
        <v>51</v>
      </c>
      <c r="I8" s="14">
        <v>116</v>
      </c>
    </row>
    <row r="9" spans="3:11" ht="25.5" customHeight="1" x14ac:dyDescent="0.3">
      <c r="C9" s="31" t="s">
        <v>44</v>
      </c>
      <c r="D9" s="1" t="s">
        <v>45</v>
      </c>
      <c r="E9" s="1" t="s">
        <v>40</v>
      </c>
      <c r="F9" s="1">
        <v>67000</v>
      </c>
      <c r="G9" s="1">
        <v>14</v>
      </c>
      <c r="H9" s="1">
        <v>93</v>
      </c>
      <c r="I9" s="14">
        <v>107</v>
      </c>
    </row>
    <row r="10" spans="3:11" ht="24" customHeight="1" x14ac:dyDescent="0.3">
      <c r="C10" s="31" t="s">
        <v>46</v>
      </c>
      <c r="D10" s="1" t="s">
        <v>47</v>
      </c>
      <c r="E10" s="1" t="s">
        <v>48</v>
      </c>
      <c r="F10" s="1">
        <v>525000</v>
      </c>
      <c r="G10" s="1">
        <v>24</v>
      </c>
      <c r="H10" s="1">
        <v>14</v>
      </c>
      <c r="I10" s="14">
        <v>38</v>
      </c>
    </row>
    <row r="11" spans="3:11" ht="25.5" customHeight="1" x14ac:dyDescent="0.3">
      <c r="C11" s="31" t="s">
        <v>49</v>
      </c>
      <c r="D11" s="1" t="s">
        <v>67</v>
      </c>
      <c r="E11" s="1" t="s">
        <v>48</v>
      </c>
      <c r="F11" s="1">
        <v>2799</v>
      </c>
      <c r="G11" s="1">
        <v>250</v>
      </c>
      <c r="H11" s="1">
        <v>23</v>
      </c>
      <c r="I11" s="14">
        <v>273</v>
      </c>
    </row>
    <row r="12" spans="3:11" ht="24.75" customHeight="1" x14ac:dyDescent="0.3">
      <c r="C12" s="31" t="s">
        <v>50</v>
      </c>
      <c r="D12" s="1" t="s">
        <v>51</v>
      </c>
      <c r="E12" s="1"/>
      <c r="F12" s="1" t="s">
        <v>52</v>
      </c>
      <c r="G12" s="1">
        <v>5</v>
      </c>
      <c r="H12" s="1">
        <v>10</v>
      </c>
      <c r="I12" s="14">
        <v>15</v>
      </c>
    </row>
    <row r="13" spans="3:11" ht="26.25" customHeight="1" x14ac:dyDescent="0.3">
      <c r="C13" s="31" t="s">
        <v>53</v>
      </c>
      <c r="D13" s="50" t="s">
        <v>54</v>
      </c>
      <c r="E13" s="51"/>
      <c r="F13" s="1" t="s">
        <v>52</v>
      </c>
      <c r="G13" s="1">
        <v>6</v>
      </c>
      <c r="H13" s="1">
        <v>10</v>
      </c>
      <c r="I13" s="14">
        <v>16</v>
      </c>
    </row>
    <row r="14" spans="3:11" ht="24.75" customHeight="1" x14ac:dyDescent="0.3">
      <c r="C14" s="31" t="s">
        <v>55</v>
      </c>
      <c r="D14" s="1" t="s">
        <v>56</v>
      </c>
      <c r="E14" s="1" t="s">
        <v>34</v>
      </c>
      <c r="F14" s="1">
        <v>13000</v>
      </c>
      <c r="G14" s="1">
        <v>21</v>
      </c>
      <c r="H14" s="1">
        <v>4</v>
      </c>
      <c r="I14" s="14">
        <v>25</v>
      </c>
    </row>
    <row r="15" spans="3:11" ht="25.5" customHeight="1" x14ac:dyDescent="0.3">
      <c r="C15" s="31" t="s">
        <v>57</v>
      </c>
      <c r="D15" s="1" t="s">
        <v>58</v>
      </c>
      <c r="E15" s="1" t="s">
        <v>59</v>
      </c>
      <c r="F15" s="1">
        <v>1496000</v>
      </c>
      <c r="G15" s="1">
        <v>7</v>
      </c>
      <c r="H15" s="1">
        <v>13</v>
      </c>
      <c r="I15" s="14">
        <v>20</v>
      </c>
    </row>
    <row r="16" spans="3:11" ht="24.75" customHeight="1" x14ac:dyDescent="0.3">
      <c r="C16" s="31" t="s">
        <v>60</v>
      </c>
      <c r="D16" s="1" t="s">
        <v>58</v>
      </c>
      <c r="E16" s="1" t="s">
        <v>59</v>
      </c>
      <c r="F16" s="1">
        <v>1565000</v>
      </c>
      <c r="G16" s="1">
        <v>9</v>
      </c>
      <c r="H16" s="1">
        <v>16</v>
      </c>
      <c r="I16" s="14">
        <v>25</v>
      </c>
    </row>
    <row r="17" spans="3:9" ht="27.75" customHeight="1" x14ac:dyDescent="0.3">
      <c r="C17" s="36" t="s">
        <v>61</v>
      </c>
      <c r="D17" s="30"/>
      <c r="E17" s="30"/>
      <c r="F17" s="30"/>
      <c r="G17" s="30">
        <v>934</v>
      </c>
      <c r="H17" s="30">
        <v>571</v>
      </c>
      <c r="I17" s="21">
        <v>1505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12"/>
  <sheetViews>
    <sheetView rightToLeft="1" workbookViewId="0">
      <selection activeCell="D4" sqref="D4"/>
    </sheetView>
  </sheetViews>
  <sheetFormatPr defaultRowHeight="14.4" x14ac:dyDescent="0.3"/>
  <cols>
    <col min="1" max="1" width="35.6640625" customWidth="1"/>
    <col min="2" max="2" width="23.109375" customWidth="1"/>
    <col min="3" max="3" width="25.33203125" customWidth="1"/>
    <col min="4" max="4" width="28.88671875" customWidth="1"/>
  </cols>
  <sheetData>
    <row r="4" spans="1:4" x14ac:dyDescent="0.3">
      <c r="D4" s="11" t="s">
        <v>16</v>
      </c>
    </row>
    <row r="5" spans="1:4" ht="33.75" customHeight="1" x14ac:dyDescent="0.3">
      <c r="A5" s="3" t="s">
        <v>0</v>
      </c>
      <c r="B5" s="4" t="s">
        <v>17</v>
      </c>
      <c r="C5" s="4" t="s">
        <v>18</v>
      </c>
      <c r="D5" s="4" t="s">
        <v>19</v>
      </c>
    </row>
    <row r="6" spans="1:4" ht="18.75" customHeight="1" x14ac:dyDescent="0.3">
      <c r="A6" s="5" t="s">
        <v>7</v>
      </c>
      <c r="B6" s="1">
        <v>749057</v>
      </c>
      <c r="C6" s="1">
        <v>393714</v>
      </c>
      <c r="D6" s="2">
        <v>0.53</v>
      </c>
    </row>
    <row r="7" spans="1:4" ht="20.25" customHeight="1" x14ac:dyDescent="0.3">
      <c r="A7" s="5" t="s">
        <v>8</v>
      </c>
      <c r="B7" s="1">
        <v>0</v>
      </c>
      <c r="C7" s="1">
        <v>0</v>
      </c>
      <c r="D7" s="1">
        <v>0</v>
      </c>
    </row>
    <row r="8" spans="1:4" ht="21.75" customHeight="1" x14ac:dyDescent="0.3">
      <c r="A8" s="5" t="s">
        <v>9</v>
      </c>
      <c r="B8" s="1">
        <v>0</v>
      </c>
      <c r="C8" s="1">
        <v>0</v>
      </c>
      <c r="D8" s="1">
        <v>0</v>
      </c>
    </row>
    <row r="9" spans="1:4" ht="21" customHeight="1" x14ac:dyDescent="0.3">
      <c r="A9" s="5" t="s">
        <v>10</v>
      </c>
      <c r="B9" s="1">
        <v>0</v>
      </c>
      <c r="C9" s="1">
        <v>0</v>
      </c>
      <c r="D9" s="1">
        <v>0</v>
      </c>
    </row>
    <row r="10" spans="1:4" ht="21.75" customHeight="1" x14ac:dyDescent="0.3">
      <c r="A10" s="5" t="s">
        <v>11</v>
      </c>
      <c r="B10" s="1">
        <v>0</v>
      </c>
      <c r="C10" s="1">
        <v>0</v>
      </c>
      <c r="D10" s="1">
        <v>0</v>
      </c>
    </row>
    <row r="11" spans="1:4" ht="28.8" x14ac:dyDescent="0.3">
      <c r="A11" s="6" t="s">
        <v>12</v>
      </c>
      <c r="B11" s="1">
        <v>0</v>
      </c>
      <c r="C11" s="1">
        <v>0</v>
      </c>
      <c r="D11" s="1">
        <v>0</v>
      </c>
    </row>
    <row r="12" spans="1:4" ht="20.25" customHeight="1" x14ac:dyDescent="0.3">
      <c r="A12" s="5" t="s">
        <v>13</v>
      </c>
      <c r="B12" s="1">
        <v>749057</v>
      </c>
      <c r="C12" s="1">
        <v>393714</v>
      </c>
      <c r="D12" s="2">
        <v>0.53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9AE8C-2501-46A1-B7D9-3C9EB7B73DA9}">
  <dimension ref="A1:E38"/>
  <sheetViews>
    <sheetView rightToLeft="1" zoomScale="140" zoomScaleNormal="140" workbookViewId="0">
      <selection activeCell="B14" sqref="B14"/>
    </sheetView>
  </sheetViews>
  <sheetFormatPr defaultRowHeight="14.4" x14ac:dyDescent="0.3"/>
  <cols>
    <col min="1" max="1" width="21.21875" bestFit="1" customWidth="1"/>
    <col min="2" max="2" width="24" bestFit="1" customWidth="1"/>
    <col min="4" max="4" width="13" bestFit="1" customWidth="1"/>
    <col min="5" max="5" width="11.109375" customWidth="1"/>
  </cols>
  <sheetData>
    <row r="1" spans="1:5" x14ac:dyDescent="0.3">
      <c r="A1" s="91" t="s">
        <v>75</v>
      </c>
      <c r="B1" s="91"/>
      <c r="C1" s="91"/>
      <c r="D1" s="91"/>
      <c r="E1" s="91"/>
    </row>
    <row r="2" spans="1:5" x14ac:dyDescent="0.3">
      <c r="A2" s="64" t="s">
        <v>76</v>
      </c>
      <c r="B2" s="64" t="s">
        <v>77</v>
      </c>
      <c r="C2" s="64" t="s">
        <v>78</v>
      </c>
      <c r="D2" s="64" t="s">
        <v>79</v>
      </c>
      <c r="E2" s="64" t="s">
        <v>80</v>
      </c>
    </row>
    <row r="3" spans="1:5" x14ac:dyDescent="0.3">
      <c r="A3" s="64" t="s">
        <v>7</v>
      </c>
      <c r="B3" s="64" t="s">
        <v>81</v>
      </c>
      <c r="C3" s="64" t="s">
        <v>34</v>
      </c>
      <c r="D3" s="65">
        <v>185616</v>
      </c>
      <c r="E3" s="64" t="s">
        <v>124</v>
      </c>
    </row>
    <row r="4" spans="1:5" x14ac:dyDescent="0.3">
      <c r="A4" s="64" t="s">
        <v>7</v>
      </c>
      <c r="B4" s="64" t="s">
        <v>82</v>
      </c>
      <c r="C4" s="64" t="s">
        <v>34</v>
      </c>
      <c r="D4" s="65">
        <v>2740758</v>
      </c>
      <c r="E4" s="64" t="s">
        <v>124</v>
      </c>
    </row>
    <row r="5" spans="1:5" x14ac:dyDescent="0.3">
      <c r="A5" s="64" t="s">
        <v>7</v>
      </c>
      <c r="B5" s="64" t="s">
        <v>83</v>
      </c>
      <c r="C5" s="64" t="s">
        <v>34</v>
      </c>
      <c r="D5" s="65">
        <v>8888</v>
      </c>
      <c r="E5" s="64" t="s">
        <v>124</v>
      </c>
    </row>
    <row r="6" spans="1:5" x14ac:dyDescent="0.3">
      <c r="A6" s="64" t="s">
        <v>7</v>
      </c>
      <c r="B6" s="64" t="s">
        <v>84</v>
      </c>
      <c r="C6" s="64" t="s">
        <v>34</v>
      </c>
      <c r="D6" s="65">
        <v>46</v>
      </c>
      <c r="E6" s="64" t="s">
        <v>124</v>
      </c>
    </row>
    <row r="7" spans="1:5" x14ac:dyDescent="0.3">
      <c r="A7" s="64" t="s">
        <v>7</v>
      </c>
      <c r="B7" s="64" t="s">
        <v>85</v>
      </c>
      <c r="C7" s="64" t="s">
        <v>116</v>
      </c>
      <c r="D7" s="65">
        <v>661</v>
      </c>
      <c r="E7" s="64" t="s">
        <v>124</v>
      </c>
    </row>
    <row r="8" spans="1:5" x14ac:dyDescent="0.3">
      <c r="A8" s="64" t="s">
        <v>7</v>
      </c>
      <c r="B8" s="64" t="s">
        <v>86</v>
      </c>
      <c r="C8" s="64" t="s">
        <v>117</v>
      </c>
      <c r="D8" s="65">
        <v>2080</v>
      </c>
      <c r="E8" s="64" t="s">
        <v>124</v>
      </c>
    </row>
    <row r="9" spans="1:5" x14ac:dyDescent="0.3">
      <c r="A9" s="64" t="s">
        <v>7</v>
      </c>
      <c r="B9" s="64" t="s">
        <v>87</v>
      </c>
      <c r="C9" s="64" t="s">
        <v>34</v>
      </c>
      <c r="D9" s="65">
        <v>1905</v>
      </c>
      <c r="E9" s="64" t="s">
        <v>124</v>
      </c>
    </row>
    <row r="10" spans="1:5" x14ac:dyDescent="0.3">
      <c r="A10" s="64" t="s">
        <v>7</v>
      </c>
      <c r="B10" s="64" t="s">
        <v>88</v>
      </c>
      <c r="C10" s="64" t="s">
        <v>34</v>
      </c>
      <c r="D10" s="65">
        <v>71142</v>
      </c>
      <c r="E10" s="64" t="s">
        <v>124</v>
      </c>
    </row>
    <row r="11" spans="1:5" x14ac:dyDescent="0.3">
      <c r="A11" s="64" t="s">
        <v>7</v>
      </c>
      <c r="B11" s="64" t="s">
        <v>89</v>
      </c>
      <c r="C11" s="64" t="s">
        <v>34</v>
      </c>
      <c r="D11" s="65">
        <v>676</v>
      </c>
      <c r="E11" s="64" t="s">
        <v>124</v>
      </c>
    </row>
    <row r="12" spans="1:5" x14ac:dyDescent="0.3">
      <c r="A12" s="64" t="s">
        <v>7</v>
      </c>
      <c r="B12" s="64" t="s">
        <v>90</v>
      </c>
      <c r="C12" s="64" t="s">
        <v>34</v>
      </c>
      <c r="D12" s="65">
        <v>6073</v>
      </c>
      <c r="E12" s="64" t="s">
        <v>124</v>
      </c>
    </row>
    <row r="13" spans="1:5" x14ac:dyDescent="0.3">
      <c r="A13" s="64" t="s">
        <v>7</v>
      </c>
      <c r="B13" s="64" t="s">
        <v>91</v>
      </c>
      <c r="C13" s="64" t="s">
        <v>34</v>
      </c>
      <c r="D13" s="65">
        <v>3163</v>
      </c>
      <c r="E13" s="64" t="s">
        <v>124</v>
      </c>
    </row>
    <row r="14" spans="1:5" x14ac:dyDescent="0.3">
      <c r="A14" s="64" t="s">
        <v>7</v>
      </c>
      <c r="B14" s="64" t="s">
        <v>92</v>
      </c>
      <c r="C14" s="64" t="s">
        <v>116</v>
      </c>
      <c r="D14" s="65">
        <v>134</v>
      </c>
      <c r="E14" s="64" t="s">
        <v>124</v>
      </c>
    </row>
    <row r="15" spans="1:5" x14ac:dyDescent="0.3">
      <c r="A15" s="64" t="s">
        <v>7</v>
      </c>
      <c r="B15" s="64" t="s">
        <v>93</v>
      </c>
      <c r="C15" s="64" t="s">
        <v>34</v>
      </c>
      <c r="D15" s="65">
        <v>4116</v>
      </c>
      <c r="E15" s="64" t="s">
        <v>124</v>
      </c>
    </row>
    <row r="16" spans="1:5" x14ac:dyDescent="0.3">
      <c r="A16" s="64" t="s">
        <v>7</v>
      </c>
      <c r="B16" s="64" t="s">
        <v>94</v>
      </c>
      <c r="C16" s="64" t="s">
        <v>34</v>
      </c>
      <c r="D16" s="65">
        <v>130717</v>
      </c>
      <c r="E16" s="64" t="s">
        <v>124</v>
      </c>
    </row>
    <row r="17" spans="1:5" x14ac:dyDescent="0.3">
      <c r="A17" s="64" t="s">
        <v>7</v>
      </c>
      <c r="B17" s="64" t="s">
        <v>95</v>
      </c>
      <c r="C17" s="64" t="s">
        <v>118</v>
      </c>
      <c r="D17" s="65">
        <v>9</v>
      </c>
      <c r="E17" s="64" t="s">
        <v>124</v>
      </c>
    </row>
    <row r="18" spans="1:5" x14ac:dyDescent="0.3">
      <c r="A18" s="64" t="s">
        <v>7</v>
      </c>
      <c r="B18" s="64" t="s">
        <v>96</v>
      </c>
      <c r="C18" s="64" t="s">
        <v>118</v>
      </c>
      <c r="D18" s="65">
        <v>628</v>
      </c>
      <c r="E18" s="64" t="s">
        <v>124</v>
      </c>
    </row>
    <row r="19" spans="1:5" x14ac:dyDescent="0.3">
      <c r="A19" s="64" t="s">
        <v>7</v>
      </c>
      <c r="B19" s="64" t="s">
        <v>97</v>
      </c>
      <c r="C19" s="64" t="s">
        <v>34</v>
      </c>
      <c r="D19" s="65">
        <v>27729</v>
      </c>
      <c r="E19" s="64" t="s">
        <v>124</v>
      </c>
    </row>
    <row r="20" spans="1:5" x14ac:dyDescent="0.3">
      <c r="A20" s="64" t="s">
        <v>7</v>
      </c>
      <c r="B20" s="64" t="s">
        <v>98</v>
      </c>
      <c r="C20" s="64" t="s">
        <v>34</v>
      </c>
      <c r="D20" s="65">
        <v>225</v>
      </c>
      <c r="E20" s="64" t="s">
        <v>124</v>
      </c>
    </row>
    <row r="21" spans="1:5" x14ac:dyDescent="0.3">
      <c r="A21" s="64" t="s">
        <v>7</v>
      </c>
      <c r="B21" s="64" t="s">
        <v>99</v>
      </c>
      <c r="C21" s="64" t="s">
        <v>34</v>
      </c>
      <c r="D21" s="65">
        <v>599827</v>
      </c>
      <c r="E21" s="64" t="s">
        <v>124</v>
      </c>
    </row>
    <row r="22" spans="1:5" x14ac:dyDescent="0.3">
      <c r="A22" s="64" t="s">
        <v>7</v>
      </c>
      <c r="B22" s="64" t="s">
        <v>100</v>
      </c>
      <c r="C22" s="64" t="s">
        <v>116</v>
      </c>
      <c r="D22" s="65">
        <v>598</v>
      </c>
      <c r="E22" s="64" t="s">
        <v>124</v>
      </c>
    </row>
    <row r="23" spans="1:5" x14ac:dyDescent="0.3">
      <c r="A23" s="64" t="s">
        <v>7</v>
      </c>
      <c r="B23" s="64" t="s">
        <v>101</v>
      </c>
      <c r="C23" s="64" t="s">
        <v>116</v>
      </c>
      <c r="D23" s="65">
        <v>1</v>
      </c>
      <c r="E23" s="64" t="s">
        <v>124</v>
      </c>
    </row>
    <row r="24" spans="1:5" x14ac:dyDescent="0.3">
      <c r="A24" s="64" t="s">
        <v>7</v>
      </c>
      <c r="B24" s="64" t="s">
        <v>102</v>
      </c>
      <c r="C24" s="64" t="s">
        <v>116</v>
      </c>
      <c r="D24" s="65">
        <v>28</v>
      </c>
      <c r="E24" s="64" t="s">
        <v>124</v>
      </c>
    </row>
    <row r="25" spans="1:5" x14ac:dyDescent="0.3">
      <c r="A25" s="64" t="s">
        <v>7</v>
      </c>
      <c r="B25" s="64" t="s">
        <v>103</v>
      </c>
      <c r="C25" s="64" t="s">
        <v>34</v>
      </c>
      <c r="D25" s="65">
        <v>1060</v>
      </c>
      <c r="E25" s="64" t="s">
        <v>124</v>
      </c>
    </row>
    <row r="26" spans="1:5" x14ac:dyDescent="0.3">
      <c r="A26" s="64" t="s">
        <v>7</v>
      </c>
      <c r="B26" s="64" t="s">
        <v>104</v>
      </c>
      <c r="C26" s="64" t="s">
        <v>34</v>
      </c>
      <c r="D26" s="65">
        <v>20</v>
      </c>
      <c r="E26" s="64" t="s">
        <v>124</v>
      </c>
    </row>
    <row r="27" spans="1:5" x14ac:dyDescent="0.3">
      <c r="A27" s="64" t="s">
        <v>7</v>
      </c>
      <c r="B27" s="64" t="s">
        <v>105</v>
      </c>
      <c r="C27" s="64" t="s">
        <v>116</v>
      </c>
      <c r="D27" s="65">
        <v>3</v>
      </c>
      <c r="E27" s="64" t="s">
        <v>124</v>
      </c>
    </row>
    <row r="28" spans="1:5" x14ac:dyDescent="0.3">
      <c r="A28" s="64" t="s">
        <v>7</v>
      </c>
      <c r="B28" s="64" t="s">
        <v>106</v>
      </c>
      <c r="C28" s="64" t="s">
        <v>34</v>
      </c>
      <c r="D28" s="65">
        <v>210</v>
      </c>
      <c r="E28" s="64" t="s">
        <v>124</v>
      </c>
    </row>
    <row r="29" spans="1:5" x14ac:dyDescent="0.3">
      <c r="A29" s="64" t="s">
        <v>7</v>
      </c>
      <c r="B29" s="64" t="s">
        <v>107</v>
      </c>
      <c r="C29" s="64" t="s">
        <v>119</v>
      </c>
      <c r="D29" s="65">
        <v>2232</v>
      </c>
      <c r="E29" s="64" t="s">
        <v>124</v>
      </c>
    </row>
    <row r="30" spans="1:5" x14ac:dyDescent="0.3">
      <c r="A30" s="64" t="s">
        <v>7</v>
      </c>
      <c r="B30" s="64" t="s">
        <v>108</v>
      </c>
      <c r="C30" s="64" t="s">
        <v>116</v>
      </c>
      <c r="D30" s="65">
        <v>1</v>
      </c>
      <c r="E30" s="64" t="s">
        <v>124</v>
      </c>
    </row>
    <row r="31" spans="1:5" x14ac:dyDescent="0.3">
      <c r="A31" s="64" t="s">
        <v>7</v>
      </c>
      <c r="B31" s="64" t="s">
        <v>109</v>
      </c>
      <c r="C31" s="64" t="s">
        <v>116</v>
      </c>
      <c r="D31" s="65">
        <v>4</v>
      </c>
      <c r="E31" s="64" t="s">
        <v>124</v>
      </c>
    </row>
    <row r="32" spans="1:5" x14ac:dyDescent="0.3">
      <c r="A32" s="64" t="s">
        <v>7</v>
      </c>
      <c r="B32" s="64" t="s">
        <v>110</v>
      </c>
      <c r="C32" s="64" t="s">
        <v>116</v>
      </c>
      <c r="D32" s="65">
        <v>36</v>
      </c>
      <c r="E32" s="64" t="s">
        <v>124</v>
      </c>
    </row>
    <row r="33" spans="1:5" x14ac:dyDescent="0.3">
      <c r="A33" s="64" t="s">
        <v>7</v>
      </c>
      <c r="B33" s="64" t="s">
        <v>111</v>
      </c>
      <c r="C33" s="64" t="s">
        <v>116</v>
      </c>
      <c r="D33" s="65">
        <v>2</v>
      </c>
      <c r="E33" s="64" t="s">
        <v>124</v>
      </c>
    </row>
    <row r="34" spans="1:5" x14ac:dyDescent="0.3">
      <c r="A34" s="64" t="s">
        <v>7</v>
      </c>
      <c r="B34" s="64" t="s">
        <v>112</v>
      </c>
      <c r="C34" s="64" t="s">
        <v>116</v>
      </c>
      <c r="D34" s="65">
        <v>31</v>
      </c>
      <c r="E34" s="64" t="s">
        <v>124</v>
      </c>
    </row>
    <row r="35" spans="1:5" x14ac:dyDescent="0.3">
      <c r="A35" s="64" t="s">
        <v>7</v>
      </c>
      <c r="B35" s="64" t="s">
        <v>113</v>
      </c>
      <c r="C35" s="64" t="s">
        <v>118</v>
      </c>
      <c r="D35" s="65">
        <v>402</v>
      </c>
      <c r="E35" s="64" t="s">
        <v>124</v>
      </c>
    </row>
    <row r="36" spans="1:5" x14ac:dyDescent="0.3">
      <c r="A36" s="64" t="s">
        <v>7</v>
      </c>
      <c r="B36" s="64" t="s">
        <v>114</v>
      </c>
      <c r="C36" s="64" t="s">
        <v>34</v>
      </c>
      <c r="D36" s="65">
        <v>2060</v>
      </c>
      <c r="E36" s="64" t="s">
        <v>124</v>
      </c>
    </row>
    <row r="37" spans="1:5" x14ac:dyDescent="0.3">
      <c r="A37" s="64" t="s">
        <v>7</v>
      </c>
      <c r="B37" s="64" t="s">
        <v>115</v>
      </c>
      <c r="C37" s="64" t="s">
        <v>118</v>
      </c>
      <c r="D37" s="65">
        <v>424</v>
      </c>
      <c r="E37" s="64" t="s">
        <v>124</v>
      </c>
    </row>
    <row r="38" spans="1:5" x14ac:dyDescent="0.3">
      <c r="A38" s="64" t="s">
        <v>120</v>
      </c>
      <c r="B38" s="64" t="s">
        <v>121</v>
      </c>
      <c r="C38" s="64" t="s">
        <v>122</v>
      </c>
      <c r="D38" s="65">
        <v>1006</v>
      </c>
      <c r="E38" s="64" t="s">
        <v>123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8E084-FC23-4DB1-A788-5F85C7E53E31}">
  <dimension ref="A1:D60"/>
  <sheetViews>
    <sheetView rightToLeft="1" topLeftCell="A35" zoomScale="150" zoomScaleNormal="150" workbookViewId="0">
      <selection activeCell="B53" sqref="B53"/>
    </sheetView>
  </sheetViews>
  <sheetFormatPr defaultRowHeight="14.4" x14ac:dyDescent="0.3"/>
  <cols>
    <col min="1" max="4" width="23" customWidth="1"/>
    <col min="6" max="6" width="14" bestFit="1" customWidth="1"/>
    <col min="9" max="9" width="14" bestFit="1" customWidth="1"/>
  </cols>
  <sheetData>
    <row r="1" spans="1:4" x14ac:dyDescent="0.3">
      <c r="A1" t="s">
        <v>137</v>
      </c>
      <c r="B1" t="s">
        <v>136</v>
      </c>
      <c r="C1" t="s">
        <v>134</v>
      </c>
      <c r="D1" t="s">
        <v>135</v>
      </c>
    </row>
    <row r="2" spans="1:4" x14ac:dyDescent="0.3">
      <c r="A2" t="s">
        <v>139</v>
      </c>
      <c r="B2" t="s">
        <v>138</v>
      </c>
      <c r="C2" t="s">
        <v>138</v>
      </c>
      <c r="D2" s="65">
        <v>2722530000</v>
      </c>
    </row>
    <row r="3" spans="1:4" x14ac:dyDescent="0.3">
      <c r="A3" t="s">
        <v>140</v>
      </c>
      <c r="B3" t="s">
        <v>138</v>
      </c>
      <c r="C3" t="s">
        <v>138</v>
      </c>
      <c r="D3" s="65">
        <v>12464000</v>
      </c>
    </row>
    <row r="4" spans="1:4" x14ac:dyDescent="0.3">
      <c r="A4" t="s">
        <v>141</v>
      </c>
      <c r="B4" t="s">
        <v>138</v>
      </c>
      <c r="C4" t="s">
        <v>138</v>
      </c>
      <c r="D4" s="65">
        <v>29676000</v>
      </c>
    </row>
    <row r="5" spans="1:4" x14ac:dyDescent="0.3">
      <c r="A5" t="s">
        <v>142</v>
      </c>
      <c r="B5" t="s">
        <v>138</v>
      </c>
      <c r="C5" t="s">
        <v>138</v>
      </c>
      <c r="D5" s="65">
        <v>522449000</v>
      </c>
    </row>
    <row r="6" spans="1:4" x14ac:dyDescent="0.3">
      <c r="A6" t="s">
        <v>143</v>
      </c>
      <c r="B6" t="s">
        <v>138</v>
      </c>
      <c r="C6" t="s">
        <v>138</v>
      </c>
      <c r="D6" s="65">
        <v>710000</v>
      </c>
    </row>
    <row r="7" spans="1:4" x14ac:dyDescent="0.3">
      <c r="A7" t="s">
        <v>144</v>
      </c>
      <c r="B7" t="s">
        <v>138</v>
      </c>
      <c r="C7" t="s">
        <v>138</v>
      </c>
      <c r="D7" s="65">
        <v>14354000</v>
      </c>
    </row>
    <row r="8" spans="1:4" x14ac:dyDescent="0.3">
      <c r="A8" t="s">
        <v>145</v>
      </c>
      <c r="B8" t="s">
        <v>138</v>
      </c>
      <c r="C8" t="s">
        <v>138</v>
      </c>
      <c r="D8" s="65">
        <v>111245000</v>
      </c>
    </row>
    <row r="9" spans="1:4" x14ac:dyDescent="0.3">
      <c r="A9" t="s">
        <v>146</v>
      </c>
      <c r="B9" t="s">
        <v>138</v>
      </c>
      <c r="C9" t="s">
        <v>138</v>
      </c>
      <c r="D9" s="65">
        <v>13969000</v>
      </c>
    </row>
    <row r="10" spans="1:4" x14ac:dyDescent="0.3">
      <c r="A10" t="s">
        <v>147</v>
      </c>
      <c r="B10" t="s">
        <v>138</v>
      </c>
      <c r="C10" t="s">
        <v>138</v>
      </c>
      <c r="D10" s="65">
        <v>24941000</v>
      </c>
    </row>
    <row r="11" spans="1:4" x14ac:dyDescent="0.3">
      <c r="A11" t="s">
        <v>148</v>
      </c>
      <c r="B11" t="s">
        <v>138</v>
      </c>
      <c r="C11" t="s">
        <v>138</v>
      </c>
      <c r="D11" s="65">
        <v>7491000</v>
      </c>
    </row>
    <row r="12" spans="1:4" x14ac:dyDescent="0.3">
      <c r="A12" t="s">
        <v>149</v>
      </c>
      <c r="B12" t="s">
        <v>138</v>
      </c>
      <c r="C12" t="s">
        <v>138</v>
      </c>
      <c r="D12" s="65">
        <v>576000</v>
      </c>
    </row>
    <row r="13" spans="1:4" x14ac:dyDescent="0.3">
      <c r="A13" t="s">
        <v>150</v>
      </c>
      <c r="B13" t="s">
        <v>138</v>
      </c>
      <c r="C13" t="s">
        <v>138</v>
      </c>
      <c r="D13" s="65">
        <v>53721000</v>
      </c>
    </row>
    <row r="14" spans="1:4" x14ac:dyDescent="0.3">
      <c r="A14" t="s">
        <v>151</v>
      </c>
      <c r="B14" t="s">
        <v>138</v>
      </c>
      <c r="C14" t="s">
        <v>138</v>
      </c>
      <c r="D14" s="65">
        <v>92660000</v>
      </c>
    </row>
    <row r="15" spans="1:4" x14ac:dyDescent="0.3">
      <c r="A15" t="s">
        <v>152</v>
      </c>
      <c r="B15" t="s">
        <v>176</v>
      </c>
      <c r="C15" t="s">
        <v>160</v>
      </c>
      <c r="D15" s="65">
        <v>224860000</v>
      </c>
    </row>
    <row r="16" spans="1:4" x14ac:dyDescent="0.3">
      <c r="A16" t="s">
        <v>152</v>
      </c>
      <c r="B16" t="s">
        <v>176</v>
      </c>
      <c r="C16" t="s">
        <v>161</v>
      </c>
      <c r="D16" s="65">
        <v>134840000</v>
      </c>
    </row>
    <row r="17" spans="1:4" x14ac:dyDescent="0.3">
      <c r="A17" t="s">
        <v>153</v>
      </c>
      <c r="B17" t="s">
        <v>176</v>
      </c>
      <c r="C17" t="s">
        <v>162</v>
      </c>
      <c r="D17" s="65">
        <v>1927000</v>
      </c>
    </row>
    <row r="18" spans="1:4" x14ac:dyDescent="0.3">
      <c r="A18" t="s">
        <v>148</v>
      </c>
      <c r="B18" t="s">
        <v>176</v>
      </c>
      <c r="C18" t="s">
        <v>163</v>
      </c>
      <c r="D18" s="65">
        <v>28000</v>
      </c>
    </row>
    <row r="19" spans="1:4" x14ac:dyDescent="0.3">
      <c r="A19" t="s">
        <v>153</v>
      </c>
      <c r="B19" t="s">
        <v>176</v>
      </c>
      <c r="C19" t="s">
        <v>164</v>
      </c>
      <c r="D19" s="65">
        <v>7719000</v>
      </c>
    </row>
    <row r="20" spans="1:4" x14ac:dyDescent="0.3">
      <c r="A20" t="s">
        <v>152</v>
      </c>
      <c r="B20" t="s">
        <v>176</v>
      </c>
      <c r="C20" t="s">
        <v>162</v>
      </c>
      <c r="D20" s="65">
        <v>108362000</v>
      </c>
    </row>
    <row r="21" spans="1:4" x14ac:dyDescent="0.3">
      <c r="A21" t="s">
        <v>152</v>
      </c>
      <c r="B21" t="s">
        <v>176</v>
      </c>
      <c r="C21" t="s">
        <v>163</v>
      </c>
      <c r="D21" s="65">
        <v>46175000</v>
      </c>
    </row>
    <row r="22" spans="1:4" x14ac:dyDescent="0.3">
      <c r="A22" t="s">
        <v>152</v>
      </c>
      <c r="B22" t="s">
        <v>176</v>
      </c>
      <c r="C22" t="s">
        <v>165</v>
      </c>
      <c r="D22" s="65">
        <v>45575000</v>
      </c>
    </row>
    <row r="23" spans="1:4" x14ac:dyDescent="0.3">
      <c r="A23" t="s">
        <v>154</v>
      </c>
      <c r="B23" t="s">
        <v>176</v>
      </c>
      <c r="C23" t="s">
        <v>166</v>
      </c>
      <c r="D23" s="65">
        <v>1456000</v>
      </c>
    </row>
    <row r="24" spans="1:4" x14ac:dyDescent="0.3">
      <c r="A24" t="s">
        <v>83</v>
      </c>
      <c r="B24" t="s">
        <v>176</v>
      </c>
      <c r="C24" t="s">
        <v>164</v>
      </c>
      <c r="D24" s="65">
        <v>2320000</v>
      </c>
    </row>
    <row r="25" spans="1:4" x14ac:dyDescent="0.3">
      <c r="A25" t="s">
        <v>152</v>
      </c>
      <c r="B25" t="s">
        <v>176</v>
      </c>
      <c r="C25" t="s">
        <v>167</v>
      </c>
      <c r="D25" s="65">
        <v>34979000</v>
      </c>
    </row>
    <row r="26" spans="1:4" x14ac:dyDescent="0.3">
      <c r="A26" t="s">
        <v>152</v>
      </c>
      <c r="B26" t="s">
        <v>176</v>
      </c>
      <c r="C26" t="s">
        <v>168</v>
      </c>
      <c r="D26" s="65">
        <v>102425000</v>
      </c>
    </row>
    <row r="27" spans="1:4" x14ac:dyDescent="0.3">
      <c r="A27" t="s">
        <v>142</v>
      </c>
      <c r="B27" t="s">
        <v>176</v>
      </c>
      <c r="C27" t="s">
        <v>169</v>
      </c>
      <c r="D27" s="65">
        <v>9375000</v>
      </c>
    </row>
    <row r="28" spans="1:4" x14ac:dyDescent="0.3">
      <c r="A28" t="s">
        <v>155</v>
      </c>
      <c r="B28" t="s">
        <v>176</v>
      </c>
      <c r="C28" t="s">
        <v>164</v>
      </c>
      <c r="D28" s="65">
        <v>1096000</v>
      </c>
    </row>
    <row r="29" spans="1:4" x14ac:dyDescent="0.3">
      <c r="A29" t="s">
        <v>156</v>
      </c>
      <c r="B29" t="s">
        <v>176</v>
      </c>
      <c r="C29" t="s">
        <v>164</v>
      </c>
      <c r="D29" s="65">
        <v>2517000</v>
      </c>
    </row>
    <row r="30" spans="1:4" x14ac:dyDescent="0.3">
      <c r="A30" t="s">
        <v>142</v>
      </c>
      <c r="B30" t="s">
        <v>176</v>
      </c>
      <c r="C30" t="s">
        <v>170</v>
      </c>
      <c r="D30" s="65">
        <v>5185000</v>
      </c>
    </row>
    <row r="31" spans="1:4" x14ac:dyDescent="0.3">
      <c r="A31" t="s">
        <v>152</v>
      </c>
      <c r="B31" t="s">
        <v>176</v>
      </c>
      <c r="C31" t="s">
        <v>171</v>
      </c>
      <c r="D31" s="65">
        <v>57047000</v>
      </c>
    </row>
    <row r="32" spans="1:4" x14ac:dyDescent="0.3">
      <c r="A32" t="s">
        <v>157</v>
      </c>
      <c r="B32" t="s">
        <v>176</v>
      </c>
      <c r="C32" t="s">
        <v>163</v>
      </c>
      <c r="D32" s="65">
        <v>76775000</v>
      </c>
    </row>
    <row r="33" spans="1:4" x14ac:dyDescent="0.3">
      <c r="A33" t="s">
        <v>139</v>
      </c>
      <c r="B33" t="s">
        <v>176</v>
      </c>
      <c r="C33" t="s">
        <v>172</v>
      </c>
      <c r="D33" s="65">
        <v>26018000</v>
      </c>
    </row>
    <row r="34" spans="1:4" x14ac:dyDescent="0.3">
      <c r="A34" t="s">
        <v>152</v>
      </c>
      <c r="B34" t="s">
        <v>176</v>
      </c>
      <c r="C34" t="s">
        <v>169</v>
      </c>
      <c r="D34" s="65">
        <v>147843000</v>
      </c>
    </row>
    <row r="35" spans="1:4" x14ac:dyDescent="0.3">
      <c r="A35" t="s">
        <v>154</v>
      </c>
      <c r="B35" t="s">
        <v>176</v>
      </c>
      <c r="C35" t="s">
        <v>164</v>
      </c>
      <c r="D35" s="65">
        <v>897000</v>
      </c>
    </row>
    <row r="36" spans="1:4" x14ac:dyDescent="0.3">
      <c r="A36" t="s">
        <v>158</v>
      </c>
      <c r="B36" t="s">
        <v>176</v>
      </c>
      <c r="C36" t="s">
        <v>164</v>
      </c>
      <c r="D36" s="65">
        <v>25116000</v>
      </c>
    </row>
    <row r="37" spans="1:4" x14ac:dyDescent="0.3">
      <c r="A37" t="s">
        <v>158</v>
      </c>
      <c r="B37" t="s">
        <v>176</v>
      </c>
      <c r="C37" t="s">
        <v>166</v>
      </c>
      <c r="D37" s="65">
        <v>6402000</v>
      </c>
    </row>
    <row r="38" spans="1:4" x14ac:dyDescent="0.3">
      <c r="A38" t="s">
        <v>159</v>
      </c>
      <c r="B38" t="s">
        <v>176</v>
      </c>
      <c r="C38" t="s">
        <v>166</v>
      </c>
      <c r="D38" s="65">
        <v>4387000</v>
      </c>
    </row>
    <row r="39" spans="1:4" x14ac:dyDescent="0.3">
      <c r="A39" t="s">
        <v>83</v>
      </c>
      <c r="B39" t="s">
        <v>176</v>
      </c>
      <c r="C39" t="s">
        <v>166</v>
      </c>
      <c r="D39" s="65">
        <v>1360000</v>
      </c>
    </row>
    <row r="40" spans="1:4" x14ac:dyDescent="0.3">
      <c r="A40" t="s">
        <v>156</v>
      </c>
      <c r="B40" t="s">
        <v>176</v>
      </c>
      <c r="C40" t="s">
        <v>166</v>
      </c>
      <c r="D40" s="65">
        <v>515000</v>
      </c>
    </row>
    <row r="41" spans="1:4" x14ac:dyDescent="0.3">
      <c r="A41" t="s">
        <v>155</v>
      </c>
      <c r="B41" t="s">
        <v>176</v>
      </c>
      <c r="C41" t="s">
        <v>166</v>
      </c>
      <c r="D41" s="65">
        <v>509000</v>
      </c>
    </row>
    <row r="42" spans="1:4" x14ac:dyDescent="0.3">
      <c r="A42" t="s">
        <v>142</v>
      </c>
      <c r="B42" t="s">
        <v>176</v>
      </c>
      <c r="C42" t="s">
        <v>173</v>
      </c>
      <c r="D42" s="65">
        <v>3646000</v>
      </c>
    </row>
    <row r="43" spans="1:4" x14ac:dyDescent="0.3">
      <c r="A43" t="s">
        <v>142</v>
      </c>
      <c r="B43" t="s">
        <v>176</v>
      </c>
      <c r="C43" t="s">
        <v>174</v>
      </c>
      <c r="D43" s="65">
        <v>3432000</v>
      </c>
    </row>
    <row r="44" spans="1:4" x14ac:dyDescent="0.3">
      <c r="A44" t="s">
        <v>152</v>
      </c>
      <c r="B44" t="s">
        <v>176</v>
      </c>
      <c r="C44" t="s">
        <v>175</v>
      </c>
      <c r="D44" s="65">
        <v>64428000</v>
      </c>
    </row>
    <row r="45" spans="1:4" x14ac:dyDescent="0.3">
      <c r="A45" t="s">
        <v>177</v>
      </c>
      <c r="B45" t="s">
        <v>138</v>
      </c>
      <c r="C45" t="s">
        <v>138</v>
      </c>
      <c r="D45" s="65">
        <v>63000</v>
      </c>
    </row>
    <row r="46" spans="1:4" x14ac:dyDescent="0.3">
      <c r="A46" t="s">
        <v>178</v>
      </c>
      <c r="B46" t="s">
        <v>138</v>
      </c>
      <c r="C46" t="s">
        <v>138</v>
      </c>
      <c r="D46" s="65">
        <v>400000</v>
      </c>
    </row>
    <row r="47" spans="1:4" x14ac:dyDescent="0.3">
      <c r="A47" t="s">
        <v>179</v>
      </c>
      <c r="B47" t="s">
        <v>138</v>
      </c>
      <c r="C47" t="s">
        <v>138</v>
      </c>
      <c r="D47" s="65">
        <v>150000</v>
      </c>
    </row>
    <row r="48" spans="1:4" x14ac:dyDescent="0.3">
      <c r="A48" t="s">
        <v>180</v>
      </c>
      <c r="B48" t="s">
        <v>138</v>
      </c>
      <c r="C48" t="s">
        <v>138</v>
      </c>
      <c r="D48" s="65">
        <v>555000</v>
      </c>
    </row>
    <row r="49" spans="1:4" x14ac:dyDescent="0.3">
      <c r="A49" s="89" t="s">
        <v>181</v>
      </c>
      <c r="B49" t="s">
        <v>138</v>
      </c>
      <c r="C49" t="s">
        <v>138</v>
      </c>
      <c r="D49" s="65">
        <v>215000</v>
      </c>
    </row>
    <row r="50" spans="1:4" x14ac:dyDescent="0.3">
      <c r="A50" t="s">
        <v>182</v>
      </c>
      <c r="B50" t="s">
        <v>138</v>
      </c>
      <c r="C50" t="s">
        <v>138</v>
      </c>
      <c r="D50" s="65">
        <v>2196000</v>
      </c>
    </row>
    <row r="51" spans="1:4" x14ac:dyDescent="0.3">
      <c r="A51" t="s">
        <v>183</v>
      </c>
      <c r="B51" t="s">
        <v>138</v>
      </c>
      <c r="C51" t="s">
        <v>138</v>
      </c>
      <c r="D51" s="65">
        <v>1355663</v>
      </c>
    </row>
    <row r="52" spans="1:4" x14ac:dyDescent="0.3">
      <c r="A52" t="s">
        <v>184</v>
      </c>
      <c r="B52" t="s">
        <v>138</v>
      </c>
      <c r="C52" t="s">
        <v>138</v>
      </c>
      <c r="D52" s="65">
        <v>1091998</v>
      </c>
    </row>
    <row r="53" spans="1:4" x14ac:dyDescent="0.3">
      <c r="A53" t="s">
        <v>185</v>
      </c>
      <c r="B53" t="s">
        <v>138</v>
      </c>
      <c r="C53" t="s">
        <v>138</v>
      </c>
      <c r="D53" s="65">
        <v>1263400</v>
      </c>
    </row>
    <row r="54" spans="1:4" x14ac:dyDescent="0.3">
      <c r="A54" t="s">
        <v>186</v>
      </c>
      <c r="B54" t="s">
        <v>138</v>
      </c>
      <c r="C54" t="s">
        <v>138</v>
      </c>
      <c r="D54" s="65">
        <v>2770546</v>
      </c>
    </row>
    <row r="55" spans="1:4" x14ac:dyDescent="0.3">
      <c r="A55" t="s">
        <v>187</v>
      </c>
      <c r="B55" t="s">
        <v>138</v>
      </c>
      <c r="C55" t="s">
        <v>138</v>
      </c>
      <c r="D55" s="65">
        <v>79464</v>
      </c>
    </row>
    <row r="56" spans="1:4" x14ac:dyDescent="0.3">
      <c r="A56" t="s">
        <v>188</v>
      </c>
      <c r="B56" t="s">
        <v>138</v>
      </c>
      <c r="C56" t="s">
        <v>138</v>
      </c>
      <c r="D56" s="65">
        <v>390514</v>
      </c>
    </row>
    <row r="57" spans="1:4" x14ac:dyDescent="0.3">
      <c r="A57" t="s">
        <v>189</v>
      </c>
      <c r="B57" t="s">
        <v>138</v>
      </c>
      <c r="C57" t="s">
        <v>138</v>
      </c>
      <c r="D57" s="65">
        <v>163000</v>
      </c>
    </row>
    <row r="58" spans="1:4" x14ac:dyDescent="0.3">
      <c r="A58" t="s">
        <v>190</v>
      </c>
      <c r="B58" t="s">
        <v>138</v>
      </c>
      <c r="C58" t="s">
        <v>138</v>
      </c>
      <c r="D58" s="65">
        <v>39857000</v>
      </c>
    </row>
    <row r="59" spans="1:4" x14ac:dyDescent="0.3">
      <c r="D59" s="92">
        <f>SUBTOTAL(109,Table3[القيمة])</f>
        <v>4804550585</v>
      </c>
    </row>
    <row r="60" spans="1:4" x14ac:dyDescent="0.3">
      <c r="D60" s="9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ملخص عام للتقرير</vt:lpstr>
      <vt:lpstr>مفتاح</vt:lpstr>
      <vt:lpstr>المستهدف والمحقق</vt:lpstr>
      <vt:lpstr>المبيعات</vt:lpstr>
      <vt:lpstr>صادرات</vt:lpstr>
      <vt:lpstr>الاجور والمرتبات</vt:lpstr>
      <vt:lpstr>القوى العاملة</vt:lpstr>
      <vt:lpstr>القوة العاملة</vt:lpstr>
      <vt:lpstr>القوة العاملة خاص</vt:lpstr>
      <vt:lpstr>شركات ومصانع القطاع الخاص</vt:lpstr>
      <vt:lpstr>المشروعات</vt:lpstr>
      <vt:lpstr>المخلفات الصناعية</vt:lpstr>
      <vt:lpstr>تفصيل المبيعات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T.Musbah</cp:lastModifiedBy>
  <dcterms:created xsi:type="dcterms:W3CDTF">2025-04-28T07:23:34Z</dcterms:created>
  <dcterms:modified xsi:type="dcterms:W3CDTF">2025-05-31T10:05:40Z</dcterms:modified>
</cp:coreProperties>
</file>